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L:\Loonadministratie\Standaard documenten\"/>
    </mc:Choice>
  </mc:AlternateContent>
  <xr:revisionPtr revIDLastSave="0" documentId="8_{6F4F824D-60BD-4918-9A49-ED99D29BA3F6}" xr6:coauthVersionLast="47" xr6:coauthVersionMax="47" xr10:uidLastSave="{00000000-0000-0000-0000-000000000000}"/>
  <bookViews>
    <workbookView xWindow="-25320" yWindow="-120" windowWidth="25440" windowHeight="15390" tabRatio="362" xr2:uid="{00000000-000D-0000-FFFF-FFFF00000000}"/>
  </bookViews>
  <sheets>
    <sheet name="Invoer werkkosten" sheetId="1" r:id="rId1"/>
    <sheet name="Uitkomst" sheetId="2" r:id="rId2"/>
  </sheets>
  <definedNames>
    <definedName name="_xlnm.Print_Area" localSheetId="0">'Invoer werkkosten'!$A$1:$W$334</definedName>
    <definedName name="_xlnm.Print_Area" localSheetId="1">Uitkomst!$A$1:$O$37</definedName>
    <definedName name="_xlnm.Print_Titles" localSheetId="0">'Invoer werkkosten'!$7:$10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L20" i="2"/>
  <c r="J20" i="2"/>
  <c r="H20" i="2"/>
  <c r="J263" i="1"/>
  <c r="R316" i="1"/>
  <c r="V316" i="1"/>
  <c r="L254" i="1"/>
  <c r="V259" i="1"/>
  <c r="R259" i="1"/>
  <c r="V257" i="1"/>
  <c r="R257" i="1"/>
  <c r="L256" i="1"/>
  <c r="L255" i="1"/>
  <c r="V200" i="1"/>
  <c r="R200" i="1"/>
  <c r="J198" i="1"/>
  <c r="L195" i="1"/>
  <c r="J169" i="1"/>
  <c r="J275" i="1"/>
  <c r="R93" i="1"/>
  <c r="V93" i="1"/>
  <c r="J91" i="1"/>
  <c r="R89" i="1"/>
  <c r="V89" i="1"/>
  <c r="L29" i="1"/>
  <c r="V31" i="1"/>
  <c r="R31" i="1"/>
  <c r="V319" i="1"/>
  <c r="R319" i="1"/>
  <c r="V114" i="1"/>
  <c r="R114" i="1"/>
  <c r="J113" i="1"/>
  <c r="J112" i="1"/>
  <c r="L118" i="1"/>
  <c r="J199" i="1"/>
  <c r="V180" i="1"/>
  <c r="R180" i="1"/>
  <c r="J179" i="1"/>
  <c r="L42" i="1"/>
  <c r="H235" i="1"/>
  <c r="R235" i="1" s="1"/>
  <c r="H226" i="1"/>
  <c r="R226" i="1" s="1"/>
  <c r="H285" i="1"/>
  <c r="V285" i="1" s="1"/>
  <c r="J284" i="1"/>
  <c r="J24" i="1"/>
  <c r="J242" i="1"/>
  <c r="J86" i="1"/>
  <c r="J188" i="1"/>
  <c r="J184" i="1"/>
  <c r="R65" i="1"/>
  <c r="V65" i="1"/>
  <c r="J64" i="1"/>
  <c r="N63" i="1"/>
  <c r="J244" i="1"/>
  <c r="J222" i="1"/>
  <c r="J231" i="1"/>
  <c r="H87" i="1"/>
  <c r="R87" i="1" s="1"/>
  <c r="J78" i="1"/>
  <c r="P67" i="1"/>
  <c r="F10" i="2"/>
  <c r="N10" i="2"/>
  <c r="F8" i="2"/>
  <c r="N8" i="2" s="1"/>
  <c r="N18" i="2"/>
  <c r="L12" i="2"/>
  <c r="H12" i="2"/>
  <c r="J12" i="2"/>
  <c r="H189" i="1"/>
  <c r="R189" i="1" s="1"/>
  <c r="R285" i="1"/>
  <c r="P321" i="1"/>
  <c r="P293" i="1"/>
  <c r="R294" i="1"/>
  <c r="V294" i="1"/>
  <c r="J234" i="1"/>
  <c r="J232" i="1"/>
  <c r="J230" i="1"/>
  <c r="J223" i="1"/>
  <c r="J225" i="1"/>
  <c r="J221" i="1"/>
  <c r="R60" i="1"/>
  <c r="R58" i="1"/>
  <c r="D12" i="2"/>
  <c r="N313" i="1"/>
  <c r="N233" i="1"/>
  <c r="N229" i="1"/>
  <c r="N224" i="1"/>
  <c r="N220" i="1"/>
  <c r="N144" i="1"/>
  <c r="N139" i="1"/>
  <c r="P132" i="1"/>
  <c r="P69" i="1"/>
  <c r="N46" i="1"/>
  <c r="H185" i="1"/>
  <c r="V185" i="1" s="1"/>
  <c r="H25" i="1"/>
  <c r="R25" i="1" s="1"/>
  <c r="V153" i="1"/>
  <c r="R153" i="1"/>
  <c r="J152" i="1"/>
  <c r="T326" i="1"/>
  <c r="J16" i="1"/>
  <c r="L18" i="1"/>
  <c r="R323" i="1"/>
  <c r="V323" i="1"/>
  <c r="R310" i="1"/>
  <c r="V310" i="1"/>
  <c r="L309" i="1"/>
  <c r="R305" i="1"/>
  <c r="V305" i="1"/>
  <c r="V304" i="1"/>
  <c r="R304" i="1"/>
  <c r="R303" i="1"/>
  <c r="V303" i="1"/>
  <c r="V300" i="1"/>
  <c r="R300" i="1"/>
  <c r="R298" i="1"/>
  <c r="V298" i="1"/>
  <c r="V296" i="1"/>
  <c r="R296" i="1"/>
  <c r="V289" i="1"/>
  <c r="R289" i="1"/>
  <c r="V288" i="1"/>
  <c r="R288" i="1"/>
  <c r="B282" i="1"/>
  <c r="V281" i="1"/>
  <c r="R281" i="1"/>
  <c r="B280" i="1"/>
  <c r="V279" i="1"/>
  <c r="R279" i="1"/>
  <c r="J273" i="1"/>
  <c r="J271" i="1"/>
  <c r="J269" i="1"/>
  <c r="J267" i="1"/>
  <c r="J265" i="1"/>
  <c r="L239" i="1"/>
  <c r="R217" i="1"/>
  <c r="V217" i="1"/>
  <c r="V212" i="1"/>
  <c r="R212" i="1"/>
  <c r="R210" i="1"/>
  <c r="V210" i="1"/>
  <c r="J208" i="1"/>
  <c r="J206" i="1"/>
  <c r="J204" i="1"/>
  <c r="V181" i="1"/>
  <c r="R181" i="1"/>
  <c r="L175" i="1"/>
  <c r="V163" i="1"/>
  <c r="R163" i="1"/>
  <c r="V161" i="1"/>
  <c r="R161" i="1"/>
  <c r="J159" i="1"/>
  <c r="J157" i="1"/>
  <c r="J155" i="1"/>
  <c r="J149" i="1"/>
  <c r="V142" i="1"/>
  <c r="R142" i="1"/>
  <c r="V140" i="1"/>
  <c r="R140" i="1"/>
  <c r="J134" i="1"/>
  <c r="R129" i="1"/>
  <c r="V129" i="1"/>
  <c r="V127" i="1"/>
  <c r="R127" i="1"/>
  <c r="V125" i="1"/>
  <c r="R125" i="1"/>
  <c r="V123" i="1"/>
  <c r="R123" i="1"/>
  <c r="V119" i="1"/>
  <c r="R119" i="1"/>
  <c r="L117" i="1"/>
  <c r="J109" i="1"/>
  <c r="R107" i="1"/>
  <c r="V107" i="1"/>
  <c r="L106" i="1"/>
  <c r="B104" i="1"/>
  <c r="V103" i="1"/>
  <c r="R103" i="1"/>
  <c r="V101" i="1"/>
  <c r="R101" i="1"/>
  <c r="V99" i="1"/>
  <c r="R99" i="1"/>
  <c r="J98" i="1"/>
  <c r="J74" i="1"/>
  <c r="V73" i="1"/>
  <c r="R73" i="1"/>
  <c r="J72" i="1"/>
  <c r="B61" i="1"/>
  <c r="V60" i="1"/>
  <c r="V58" i="1"/>
  <c r="J56" i="1"/>
  <c r="V54" i="1"/>
  <c r="R54" i="1"/>
  <c r="J53" i="1"/>
  <c r="L50" i="1"/>
  <c r="V48" i="1"/>
  <c r="R48" i="1"/>
  <c r="R44" i="1"/>
  <c r="V44" i="1"/>
  <c r="V39" i="1"/>
  <c r="R39" i="1"/>
  <c r="V37" i="1"/>
  <c r="R37" i="1"/>
  <c r="J36" i="1"/>
  <c r="R27" i="1"/>
  <c r="V27" i="1"/>
  <c r="R20" i="1"/>
  <c r="V20" i="1"/>
  <c r="J15" i="1"/>
  <c r="J14" i="1"/>
  <c r="V235" i="1"/>
  <c r="V171" i="1" l="1"/>
  <c r="F20" i="2"/>
  <c r="N20" i="2" s="1"/>
  <c r="R185" i="1"/>
  <c r="F12" i="2"/>
  <c r="N12" i="2" s="1"/>
  <c r="N325" i="1"/>
  <c r="V189" i="1"/>
  <c r="R171" i="1"/>
  <c r="G325" i="1"/>
  <c r="L325" i="1"/>
  <c r="J325" i="1"/>
  <c r="V87" i="1"/>
  <c r="P325" i="1"/>
  <c r="V25" i="1"/>
  <c r="V226" i="1"/>
  <c r="R326" i="1"/>
  <c r="V326" i="1" l="1"/>
  <c r="F17" i="2" l="1"/>
  <c r="N17" i="2" s="1"/>
  <c r="N19" i="2" s="1"/>
  <c r="N22" i="2" s="1"/>
  <c r="N24" i="2" s="1"/>
  <c r="D26" i="2"/>
  <c r="D22" i="2"/>
  <c r="D24" i="2" s="1"/>
</calcChain>
</file>

<file path=xl/sharedStrings.xml><?xml version="1.0" encoding="utf-8"?>
<sst xmlns="http://schemas.openxmlformats.org/spreadsheetml/2006/main" count="365" uniqueCount="349">
  <si>
    <t>Inventariseer in uw administratie alle werknemersgerelateerde vergoedingen en verstrekkingen op jaarbasis</t>
  </si>
  <si>
    <t>Vul de bedragen in de gele velden in.</t>
  </si>
  <si>
    <t>Rekeningnummer in groot-</t>
  </si>
  <si>
    <t xml:space="preserve">Totaal </t>
  </si>
  <si>
    <t>Verplicht bij</t>
  </si>
  <si>
    <t xml:space="preserve">Werkkosten  die </t>
  </si>
  <si>
    <t xml:space="preserve">Werkkosten </t>
  </si>
  <si>
    <t>boek (G) of looncode in</t>
  </si>
  <si>
    <t>op jaarbasis</t>
  </si>
  <si>
    <t>het loon van de</t>
  </si>
  <si>
    <t xml:space="preserve">(gedeeltelijk) bij individuele </t>
  </si>
  <si>
    <t>ten laste van het vrije</t>
  </si>
  <si>
    <t>salarisadministratie (S)</t>
  </si>
  <si>
    <t>Gericht vrijgesteld</t>
  </si>
  <si>
    <t>Nihilwaardering</t>
  </si>
  <si>
    <t>Intermediaire kosten</t>
  </si>
  <si>
    <t>werknemer tellen</t>
  </si>
  <si>
    <t>Totale werkkosten</t>
  </si>
  <si>
    <t>werknemers worden belast</t>
  </si>
  <si>
    <t>A.</t>
  </si>
  <si>
    <t>1.</t>
  </si>
  <si>
    <t>Maaltijden, consumpties e.d,  met een meer dan bijkomstig zakelijk karakter</t>
  </si>
  <si>
    <t>*  op de werkplek, zoals vergaderlunches (met agenda), bij overwerk en op koopavonden</t>
  </si>
  <si>
    <t>*  buiten de werkplek met zakenrelaties</t>
  </si>
  <si>
    <t>*  buiten de werkplek bij dienstreizen</t>
  </si>
  <si>
    <t>2.</t>
  </si>
  <si>
    <t>Maaltijden op de werkplek bij collectieve personeelsfestiviteiten</t>
  </si>
  <si>
    <t>3.</t>
  </si>
  <si>
    <t>4.</t>
  </si>
  <si>
    <t>Niet gratis maaltijden op de werkplek (zoals de reguliere lunch) inclusief maaltijden verstrekt aan ambulante werknemers met een vaste arbeidsplaats (&gt; 20-dagencriterium):</t>
  </si>
  <si>
    <t>Blijft</t>
  </si>
  <si>
    <t>5.</t>
  </si>
  <si>
    <t>Vergoeding consumpties op werkplek ('koffiegeld')</t>
  </si>
  <si>
    <t>6.</t>
  </si>
  <si>
    <t>Verstrekte consumpties op de werkplek, mits geen maaltijd</t>
  </si>
  <si>
    <t>7.</t>
  </si>
  <si>
    <t>Vergoedingen voor onregelmatige of continudiensten</t>
  </si>
  <si>
    <t>B.</t>
  </si>
  <si>
    <t>Vervoer</t>
  </si>
  <si>
    <t>8.</t>
  </si>
  <si>
    <t>Reiskostenvergoedingen voor reizen met eigen vervoer:</t>
  </si>
  <si>
    <t>9.1</t>
  </si>
  <si>
    <t>Parkeerkosten buiten het bedrijfsterrein van de werkgever voor werknemers met een privéauto, indien de werkgever voor die parkeerplek GEEN (mede-)arboverantwoordelijkheid draagt</t>
  </si>
  <si>
    <t>(Nota bene: parkeren op het bedrijfsterein of eigen parkeergarage van de werkgever wordt op nihil gewaardeerd)</t>
  </si>
  <si>
    <t>9.2</t>
  </si>
  <si>
    <t>Parkeerkosten buiten bedrijfsterrein werkgever voor werknemers met een privéauto, indien de werkgever voor die parkeerplek WEL (mede-)arboverantwoordelijkheid draagt</t>
  </si>
  <si>
    <t>10.</t>
  </si>
  <si>
    <t>11.</t>
  </si>
  <si>
    <t>Alle parkeer-, veer- en tolgelden bij een auto van de zaak</t>
  </si>
  <si>
    <t>12.</t>
  </si>
  <si>
    <t>Kosten 'klein' rijbewijs</t>
  </si>
  <si>
    <t>13.</t>
  </si>
  <si>
    <t>14.</t>
  </si>
  <si>
    <t>*  het deel dat betrekking heeft op de werkelijke kosten van dienstreizen en van het woon-werkverkeer</t>
  </si>
  <si>
    <t>*  het deel dat betrekking heeft op andere reizen (privégebruik)</t>
  </si>
  <si>
    <t>15.</t>
  </si>
  <si>
    <t>Reiskostenvergoedingen openbaar vervoer voor woon-werk verkeer of dienstreizen</t>
  </si>
  <si>
    <t>16.</t>
  </si>
  <si>
    <t>Vergoedingen in geld en verstrekkingen in het kader van een fietsregeling (óók bij toepassing van een cafetariaregeling)</t>
  </si>
  <si>
    <t>17.</t>
  </si>
  <si>
    <t>Achtergestelde vliegvervoerbewijzen door luchtvaartmaatschappijen en aanverwante bedrijven (IPB-tickets: 'indien plaats beschikbaar')</t>
  </si>
  <si>
    <t>18.</t>
  </si>
  <si>
    <t>Vergoeding, verstrekking of terbeschikkingstelling van navigatieapparatuur:</t>
  </si>
  <si>
    <t>* bij een auto van de zaak</t>
  </si>
  <si>
    <t>* bij een privéauto van de werknemer, indien de navigatieapparatuur NOODZAKELIJK is voor de behoorlijke vervulling van de dienstbetrekking (zie de VIJF voorwaarden in onderdeel 22)</t>
  </si>
  <si>
    <t>* bij een privéauto van de werknemer, indien de navigatieapparatuur NIET noodzakelijk is voor de behoorlijke vervulling van de dienstbetrekking</t>
  </si>
  <si>
    <t>19.</t>
  </si>
  <si>
    <t>Verkeersboetes (Nederlandse en buitenlandse)</t>
  </si>
  <si>
    <t>20.</t>
  </si>
  <si>
    <t>Bijtelling auto van de zaak (personenauto's en bestelauto's)</t>
  </si>
  <si>
    <t>21.</t>
  </si>
  <si>
    <t>Vervoer vanwege de werkgever</t>
  </si>
  <si>
    <t>* verstrekt vervoer (bijvoorbeeld: personeelsbus)</t>
  </si>
  <si>
    <t>* kilometervergoeding aan meerijders in door werkgever georganiseerde carpoolregeling)</t>
  </si>
  <si>
    <t>C.</t>
  </si>
  <si>
    <t>Communicatie</t>
  </si>
  <si>
    <t>22.</t>
  </si>
  <si>
    <t>b.  de werknemer moet deze middelen teruggeven - of de restwaarde ervan vergoeden - indien en zodra niet meer aan het noodzakelijkheidscriterium is voldaan (bijvoorbeeld na wisseling van functie of bij beëindiging van de  dienstbetrekking);</t>
  </si>
  <si>
    <t>c. de werknemer is géén bestuurder of commissaris van de werkgever (zie voor deze werknemers, onderdeel 23).</t>
  </si>
  <si>
    <t>d. er wordt maar één middel van dezelfde soort ter beschikking gesteld of vergoed. Eén tablet en één smartphone is toegestaan; twee tablets en/of twee telefoons niet;</t>
  </si>
  <si>
    <t>23.</t>
  </si>
  <si>
    <t>De in punt 22 bedoelde middelen en software indien NIET aan (één van) de genoemde voorwaarden voor gerichte vrijstelling is voldaan</t>
  </si>
  <si>
    <t>24.1</t>
  </si>
  <si>
    <t>Vergoedingen voor de kosten van internet  thuis (datatransport) , indien NIET is voldaan aan de vijf voorwaarden in onderdeel 22</t>
  </si>
  <si>
    <t>24.2</t>
  </si>
  <si>
    <t>Vergoedingen voor de kosten van internet  thuis (datatransport), indien WEL is voldaan aan de vijf voorwaarden in onderdeel 22</t>
  </si>
  <si>
    <t>Vergoedingen voor de kosten van de vaste telefoon thuis.</t>
  </si>
  <si>
    <t>D.</t>
  </si>
  <si>
    <t>Huisvesting, verhuizing en verblijfkosten</t>
  </si>
  <si>
    <t>26.</t>
  </si>
  <si>
    <t>Zakelijke verhuiskosten</t>
  </si>
  <si>
    <t>*  tot € 7.750 plus de kosten van het overbrengen van de inboedel</t>
  </si>
  <si>
    <t>*  voor zover méér dan het vrijgestelde bedrag van € 7.750 plus de kosten van het
    overbrengen van de inboedel</t>
  </si>
  <si>
    <t>27.</t>
  </si>
  <si>
    <t>Vergoeding van niet-zakelijke verhuiskosten</t>
  </si>
  <si>
    <t>28.</t>
  </si>
  <si>
    <t>Aan- of verkoopkosten van eigen woning bij zakelijke verhuizingen</t>
  </si>
  <si>
    <t>29.</t>
  </si>
  <si>
    <t>*  huisvesting en inwoning op de werkplek, indien het redelijkerwijs niet mogelijk is zich aan deze voorziening te onttrekken (voorbeelden: aan boord van schepen, op boorplatforms, bij parate diensten in een ziekenhuis of in de brandweerkazerne of bij slaapdiensten in de gehandicaptenzorg)</t>
  </si>
  <si>
    <t>30a.</t>
  </si>
  <si>
    <t>30b.</t>
  </si>
  <si>
    <t>Verblijfkostenvergoedingen volgens de regels van de ambtelijke reisregelingen (mits de werknemer - wat uitgaven betreft - in vergelijkbare omstandigheden verkeert als een ambtenaar op dienstreis):</t>
  </si>
  <si>
    <t>*  Reisregeling Buitenland</t>
  </si>
  <si>
    <t>*  Reisregeling Binnenland, voor zover de in de vorige regel genoemde bedragen zijn overschreden</t>
  </si>
  <si>
    <t>31.</t>
  </si>
  <si>
    <t>Arbokosten van werkruimte bij de werknemer thuis ingeval van thuiswerken</t>
  </si>
  <si>
    <t>*  ter beschikking gestelde arbovoorzieningen (ergonomische werkplek)</t>
  </si>
  <si>
    <t>*  vergoedingen in geld voor de werknemer gemaakte kosten voor arbovoorzieningen</t>
  </si>
  <si>
    <t>*  andere vergoedingen/verstrekkingen voor studeer/werkruimte thuis</t>
  </si>
  <si>
    <t>32.</t>
  </si>
  <si>
    <t>Alle andere kosten voor studeer/werkruimte thuis</t>
  </si>
  <si>
    <t>*  indien het een zelfstandig gedeelte in de woning van de werknemer betreft (geschikt voor verhuur met - bijvoorbeeld - een eigen opgang en eigen sanitair) én tussen werknemer en werkgever terzake een huurovereenkomst is gesloten</t>
  </si>
  <si>
    <t>Geen loon</t>
  </si>
  <si>
    <t>*  indien het géén zelfstandig gedeelte in de woning van de werknemer betreft</t>
  </si>
  <si>
    <t>33.</t>
  </si>
  <si>
    <t>Kosten van een garage thuis</t>
  </si>
  <si>
    <t>34.</t>
  </si>
  <si>
    <t>Kosten van buitengewone beveiligingsmaatregelen privéwoning werknemer
(U kunt deze kosten ook invullen bij punt 83 )</t>
  </si>
  <si>
    <t>35.</t>
  </si>
  <si>
    <t xml:space="preserve">Huisvesting buiten de woonplaats ter zake van de dienstbetrekking (een tweede woning, pied-à-terre)
</t>
  </si>
  <si>
    <t>*  Nota bene: indien de werknemer om een zakelijke redenen (nog) niet bij de werkplek gaat wonen - zoals bij tijdelijke projecten of in de wettelijke proeftijd - geldt voor die huisvestingskosten een gerichte vrijstelling. Zie punt 30.</t>
  </si>
  <si>
    <t>36.</t>
  </si>
  <si>
    <t>Huisvesting in de woonplaats (voorbeelden: dienstwoning, gratis wonen). Neem de economische huurwaarde.  Als de huisvesting wordt gebruikt ter behoorlijke vervulling van de dienstbetrekking (dienstwoning), is de maximale loonbijtelling 18% van het fiscale loon van de werknemer bij een 36-urige werkweek (bij een vaste arbeidsduur van minder dan 36 uur moet u het loon herrekenen naar 36 uur.)</t>
  </si>
  <si>
    <t>37.</t>
  </si>
  <si>
    <t>Tijdelijke huisvesting buiten het land van herkomst in het kader van de dienstbetrekking, voor zover niet al een vrije 30%-vergoeding is betaald (u kunt deze kosten ook bij vraag 55 invullen: extraterritoriale kosten)</t>
  </si>
  <si>
    <t>E.</t>
  </si>
  <si>
    <t>Representatiekosten</t>
  </si>
  <si>
    <t>38.</t>
  </si>
  <si>
    <t>Vergoedingen voor representatiekosten / relatiemarketing</t>
  </si>
  <si>
    <t>* ten behoeve van externe relaties</t>
  </si>
  <si>
    <t>* interne representatiekosten (collega's)</t>
  </si>
  <si>
    <t>39.</t>
  </si>
  <si>
    <t>Kosten van persoonlijke verzorging</t>
  </si>
  <si>
    <t>40.</t>
  </si>
  <si>
    <t>Kosten ontvangst zakelijke relaties thuis</t>
  </si>
  <si>
    <t>F.</t>
  </si>
  <si>
    <t>Scholingskosten, contributies, abonnementen</t>
  </si>
  <si>
    <t>41.</t>
  </si>
  <si>
    <t>Kosten van onderhoud en verbetering van kennis en vaardigheden ter vervulling van de dienstbetrekking, zoals studiekosten, (bij)scholing, cursussen, congressen, seminars, symposia e.d. en de kosten van EVC-procedures</t>
  </si>
  <si>
    <t>42.</t>
  </si>
  <si>
    <t>Kosten van rijbewijzen:</t>
  </si>
  <si>
    <t>* 'groot' rijbewijs</t>
  </si>
  <si>
    <t>* 'klein' rijbewijs</t>
  </si>
  <si>
    <t xml:space="preserve"> </t>
  </si>
  <si>
    <t>43.</t>
  </si>
  <si>
    <t>Kosten van echte vakliteratuur thuis en op de werkplek</t>
  </si>
  <si>
    <t>44.</t>
  </si>
  <si>
    <t>Kosten van outplacement (inclusief bepaalde 'pensioencursussen' ter voorbereiding van de werknemer op zijn inactieve periode)</t>
  </si>
  <si>
    <t>45.</t>
  </si>
  <si>
    <t>Kosten van inschrijving in beroepsregister</t>
  </si>
  <si>
    <t>46.</t>
  </si>
  <si>
    <t>Vergoedingen aan werknemers van hun contributie voor de personeelsvereniging</t>
  </si>
  <si>
    <t>47.</t>
  </si>
  <si>
    <t>Vergoedingen vakbondscontributie (óók bij toepassing van een cafetariaregeling)</t>
  </si>
  <si>
    <t>G.</t>
  </si>
  <si>
    <t>Personeelsactiviteiten en dergelijke</t>
  </si>
  <si>
    <t>48.</t>
  </si>
  <si>
    <t>Af: de hierin begrepen reis- en verblijfkosten ter zake van personeelsfestiviteiten in het kader van de dienstbetrekking</t>
  </si>
  <si>
    <t>Overige kosten van deze personeelsactiviteiten</t>
  </si>
  <si>
    <t>LET OP: bij een concernpersoneelsfeest NIET op enige concernwerkplek moeten de kosten worden verdeeld over alle inhoudingsplichtigen binnen het concern, tenzij u de WKR-concernregeling toepast (zie tabblad 'Uitkomst').</t>
  </si>
  <si>
    <t>49.</t>
  </si>
  <si>
    <t>50.</t>
  </si>
  <si>
    <t>Personeelsvereniging / Sociale Fondsen</t>
  </si>
  <si>
    <t>*  Werkgeversbijdragen aan de personeelsvereniging / Sociaal Fonds</t>
  </si>
  <si>
    <t>*  Uitkeringen en verstrekkingen door de personeelsvereniging / Sociaal Fonds, anders dan ter zake van ziekte, invaliditeit, bevalling, adoptie en overlijden, indien werkgeversbijdragen NIET méér bedragen dan de werknemerscontributie</t>
  </si>
  <si>
    <t>* die hiervoor bedoelde uitkeringen en verstrekkingen ter zake van ziekte, invaliditeit, bevalling, adoptie en overlijden</t>
  </si>
  <si>
    <t>*  Verstrekkingen door de personeelsvereniging / Sociaal Fonds, indien werkgeversbijdragen WEL méér bedragen dan de werknemerscontributie</t>
  </si>
  <si>
    <t>51.</t>
  </si>
  <si>
    <t>Af: aan derden verstrekte kerstpakketten en andere geschenken (voorbeelden: uitzendkrachten, zakelijke relaties)</t>
  </si>
  <si>
    <t>52.</t>
  </si>
  <si>
    <t>Geschenken bij een dienstjubileum</t>
  </si>
  <si>
    <t>Af: eventueel nog niet benut deel van de diensttijdvrijstelling bij samenloop met een jubileumuitkering in geld</t>
  </si>
  <si>
    <t>53.</t>
  </si>
  <si>
    <t>Geschenken uit 'wellevendheid, sympathie of piëteit', zoals de fruitmand bij ziekte en een rouwkrans bij overlijden</t>
  </si>
  <si>
    <t>54.</t>
  </si>
  <si>
    <t>Andere persoonlijke geschenken in natura (geen geld of waardebonnen) tot een factuurwaarde van maximaal € 25 inclusief btw, bij gelegenheden bij welke ook anderen dan de werkgever een dergelijk geschenk plegen te geven, zoals een bloemetje bij de verjaardag</t>
  </si>
  <si>
    <t>55.</t>
  </si>
  <si>
    <t>Bedrijfsfitness, gezondheidsprogramma's, e.d. OP de werkplek.
LET OP: geldt alleen voor door de werkgever getroffen voorzieningen en niet voor vergoedingen in geld aan de werknemer</t>
  </si>
  <si>
    <t>56.</t>
  </si>
  <si>
    <t>Bedrijfsfitness, gezondheidsprogramma's, e.d., BUITEN de werkplek (verstrekkingen in natura én vergoedingen in geld)</t>
  </si>
  <si>
    <t>* werk-gerelateerde fitness (vereist voor de uitoefening van de werkzaamheden, zoals politie, brandweer, leger)</t>
  </si>
  <si>
    <t>* NIET werk-gerelateerde fitness , maar wel BINNEN het Arboplan van de werkgever (beperking gezondheidsrisico's)</t>
  </si>
  <si>
    <t>* NIET werk-gerelateerde fitness BUITEN het Arboplan van de werkgever</t>
  </si>
  <si>
    <t>H.</t>
  </si>
  <si>
    <t>Extraterritoriale kosten</t>
  </si>
  <si>
    <t>57.</t>
  </si>
  <si>
    <t>Vergoeding van werkelijke extraterritoriale kosten in plaats van toepassing 30% regeling</t>
  </si>
  <si>
    <t>58.</t>
  </si>
  <si>
    <t>Forfaitaire 30%-vergoeding</t>
  </si>
  <si>
    <t>59.</t>
  </si>
  <si>
    <t>Vergoeding van kosten van aangewezen internationale scholen</t>
  </si>
  <si>
    <t>60.</t>
  </si>
  <si>
    <t>Vergoeding van extraterritoriale kosten naast de 30%-regeling</t>
  </si>
  <si>
    <t>61.</t>
  </si>
  <si>
    <t>Kosten van het verzorgen van de aangifte inkomstenbelasting van werknemers</t>
  </si>
  <si>
    <t>I.</t>
  </si>
  <si>
    <t>Vaste kostenvergoedingen</t>
  </si>
  <si>
    <t>62.</t>
  </si>
  <si>
    <t>63.</t>
  </si>
  <si>
    <t>Vaste kostenvergoedingen - ingevoerd ná invoering van de werkkostenregeling - waaraan een onderzoek naar de werkelijk gemaakte kosten ten grondslag ligt</t>
  </si>
  <si>
    <t>Af: het deel dat betrekking heeft op externe representatie (zakenrelaties)</t>
  </si>
  <si>
    <t>Af: het deel dat betrekking heeft op  tijdelijke zakelijke verblijfskosten</t>
  </si>
  <si>
    <t>Af: het deel dat betrekking heeft op de in onderdeel 22 bedoelde mobiele commucatiemiddelen, computers en dergelijke apparatuur, indien is voldaan aan de aldaar genoemde vijf voorwaarden</t>
  </si>
  <si>
    <t>Af: het deel dat betrekking heeft op cursussen, congressen, seminars, symposia, excursies, studiereizen en dergelijke</t>
  </si>
  <si>
    <t>Af: het deel dat betrekking heeft op de kosten van de auto van de zaak (voorbeelden: wassen, parkeerkosten) en andere intermediaire kosten</t>
  </si>
  <si>
    <t>Af: het deel dat betrekking heeft op opleiding, scholing en vakliteratuur</t>
  </si>
  <si>
    <t>Blijft (bijvoorbeeld vergoedingen voor  kantoorbenodigdheden, interne representatiekosten)</t>
  </si>
  <si>
    <t>64.</t>
  </si>
  <si>
    <t>Vaste kostenvergoedingen die al bestonden vóór invoering van de werkkostenregeling en die op grond van de toenmalige regeling vrijgesteld waren (vereist was onder meer een deugdelijke onderbouwing)</t>
  </si>
  <si>
    <t>Af: het deel dat betrekking heeft op opleiding, scholing en echte vakliteratuur</t>
  </si>
  <si>
    <t>Blijft (bijvoorbeeld vergoedingen voor kantoorbenodigdheden, interne representatiekosten)</t>
  </si>
  <si>
    <t>J.</t>
  </si>
  <si>
    <t>Werkplekvoorzieningen</t>
  </si>
  <si>
    <t>65.</t>
  </si>
  <si>
    <t>Inrichting van de werkplek (meubilair, desktop, vaste telefoon, internet, e.d.) inclusief gebruik fietsenstalling of eigen parkeerterrein van de werkgever, Arbovoorzieningen uitgezonderd (zie onderdeel L)</t>
  </si>
  <si>
    <t>66.</t>
  </si>
  <si>
    <t>Andere voorzieningen die geheel of gedeeltelijk op de werkplek worden gebruikt of verbruikt, maar ook elders kunnen worden gebruikt:</t>
  </si>
  <si>
    <t>67.</t>
  </si>
  <si>
    <t>b.  de werknemer moet deze gereedschappen teruggeven - of de restwaarde ervan vergoeden - indien en zodra niet meer aan het noodzakelijkheidscriterium is voldaan (bijvoorbeeld na wisseling van functie of bij beëindiging van de  dienstbetrekking);</t>
  </si>
  <si>
    <t>c. de werknemer is géén bestuurder of commissaris van de werkgever;</t>
  </si>
  <si>
    <t>d. er wordt maar één gereedschap van dezelfde soort ter beschikking gesteld of vergoed;</t>
  </si>
  <si>
    <t xml:space="preserve">K. </t>
  </si>
  <si>
    <t>Werkkleding</t>
  </si>
  <si>
    <t>68.</t>
  </si>
  <si>
    <t>In bruikleen verstrekte werkkleding:</t>
  </si>
  <si>
    <t>*  werkkleding die op de werkplek achterblijft</t>
  </si>
  <si>
    <t>*  werkkleding met kwalificerend bedrijfslogo (per kledingstuk een of meer duidelijk zichtbare werkgeverslogo's met een gezamenlijk oppervlakte van ten minste 70 cm2 die ook buiten de werktijd kan worden gedragen), alsmede de vergoeding van reinigingskosten</t>
  </si>
  <si>
    <t>*   werkkleding zonder kwalificerend bedrijfslogo -, nagenoeg uitsluitend (90%) geschikt om tijdens het werk te dragen (uniformen en - bijvoorbeeld - de sloof van de horecamedewerker, de jasschort van de slager en de doorwerkjas in de bouw). Zie ook onderdeel 74.</t>
  </si>
  <si>
    <t>*   werkkleding zonder kwalificerende werkgeverslogo die ook buiten de werktijd kan worden gedragen, alsmede de vergoeding van reinigingskosten</t>
  </si>
  <si>
    <t>69.</t>
  </si>
  <si>
    <t>Vergoedingen in geld voor door de werknemer zelf aangeschafte werkkleding, alsmede voor de reinigingskosten</t>
  </si>
  <si>
    <t>L.</t>
  </si>
  <si>
    <t>Arbovoorzieningen (verstrekkingen, terbeschikkingstellingen én vergoedingen in geld)</t>
  </si>
  <si>
    <t>70.</t>
  </si>
  <si>
    <t>Arbovoorzieningen op de werkplek, inclusief - bij thuiswerk - de werkplek in de woning van de werknemer, zoals ergonomisch meubilair</t>
  </si>
  <si>
    <t>71.</t>
  </si>
  <si>
    <t>Veiligheidsbrillen, beeldschermbrillen, zonnebrillen voor piloten en chauffeurs</t>
  </si>
  <si>
    <t>72.</t>
  </si>
  <si>
    <t>EHBO-cursussen, stoelmassage, hulp van een bedrijfsarts, bedrijfspsycholoog, e.d.  (onderdelen van het Arboplan)</t>
  </si>
  <si>
    <t>73.</t>
  </si>
  <si>
    <t>Medische keuringen, aanstellingskeuringen of inentingen in het kader van preventie- en verzuimbeleid (ook buiten de werkplek)</t>
  </si>
  <si>
    <t>74.</t>
  </si>
  <si>
    <t>Speciale isolerende of beschermende bedrijfskleding</t>
  </si>
  <si>
    <t>75.</t>
  </si>
  <si>
    <t>Cursus stoppen met roken op de werkplek (onderdeel van Arboplan)</t>
  </si>
  <si>
    <t>76.</t>
  </si>
  <si>
    <t>Vergoedingen in geld voor door de werknemer gemaakte arbokosten</t>
  </si>
  <si>
    <t>M.</t>
  </si>
  <si>
    <t>Varia</t>
  </si>
  <si>
    <t>77.</t>
  </si>
  <si>
    <t>Verlies wegens diefstal en dergelijke tijdens de vervulling de dienstbetrekking</t>
  </si>
  <si>
    <t>78.</t>
  </si>
  <si>
    <t>Schade door overstromingen, aardbevingen en dergelijke, die niet pleegt te worden verzekerd</t>
  </si>
  <si>
    <t>79.</t>
  </si>
  <si>
    <t>Gratis producten uit eigen bedrijf en personeelskortingen (uitgaande van factuurwaarde) aan actieve en inactieve werknemers</t>
  </si>
  <si>
    <t>Af: vrijstelling, maximaal 20% van factuurwaarde en tevens niet meer dan € 500 per werknemer per jaar</t>
  </si>
  <si>
    <t>80.</t>
  </si>
  <si>
    <t>Beveiligingskosten</t>
  </si>
  <si>
    <t>* kosten van persoonsbeveiliging van werknemers</t>
  </si>
  <si>
    <t>* voordeel van auto van de zaak, voorzover toerekenbaar aan buitengewone beveiligingsmaatregelen</t>
  </si>
  <si>
    <t>* beveiliging aan of in de privéwoning, voorzover toerekenbaar aan buitengewone beveiligingsmaatregelen</t>
  </si>
  <si>
    <t>81.</t>
  </si>
  <si>
    <t>Vergoeding van advocaatkosten van werknemer</t>
  </si>
  <si>
    <t>*  bij ontslag (eventuele vergoeding kwalificeert als loon uit vroegere arbeid)</t>
  </si>
  <si>
    <t>*  ander arbeidsgeschil (eventuele vergoeding kwalificeert als loon uit tegenwoordige arbeid)</t>
  </si>
  <si>
    <t>82.</t>
  </si>
  <si>
    <t>Vergoedingen voor ziektekosten, aanvullende ziektekostenverzekering</t>
  </si>
  <si>
    <t>83.</t>
  </si>
  <si>
    <t>Aanspraken op ziektekostenregelingen</t>
  </si>
  <si>
    <t>84.</t>
  </si>
  <si>
    <t>Kosten van golfabonnementen, Rotary, Lion's Club en dergelijke</t>
  </si>
  <si>
    <t>85.</t>
  </si>
  <si>
    <t>Kinderopvang</t>
  </si>
  <si>
    <t>* op de werkplek door de werkgever zelf, te waarderen tegen uurprijs volgens Wet kinderopvang</t>
  </si>
  <si>
    <t>* op de werkplek, maar bij een derde ingekocht. Te waarderen op de factuurwaarde</t>
  </si>
  <si>
    <t>*  buiten de werkplek, door de werkgever zelf of bij inkoop bij een derde. Te waarderen op de waarde in het economische verkeer of de factuurwaarde</t>
  </si>
  <si>
    <t>86.</t>
  </si>
  <si>
    <t>Rentevoordeel personeelsleningen</t>
  </si>
  <si>
    <t>*  lening fiets, elektrische fiets en elektrische scooter</t>
  </si>
  <si>
    <t>*  andere leningen, te waarderen tegen de marktrente voor die lening</t>
  </si>
  <si>
    <t>87.</t>
  </si>
  <si>
    <t>Declaraties van intermediaire kosten (werkgeverskosten die de werknemer heeft voorgeschoten)</t>
  </si>
  <si>
    <t>88.</t>
  </si>
  <si>
    <t>Verstrekking van of vergoedingen voor een bestuurdersaansprakelijkheidsverzekering</t>
  </si>
  <si>
    <t>* indien de bestuurder tevens werknemer is</t>
  </si>
  <si>
    <t>* indien de bestuurder géén werknemer is</t>
  </si>
  <si>
    <t>89.</t>
  </si>
  <si>
    <t>Vergoeding kosten van 'Verklaring omtrent gedrag' (VOG) en/of van tewerkstellingsvergunningen</t>
  </si>
  <si>
    <t>90.</t>
  </si>
  <si>
    <t>Alle overige vergoedingen in geld en verstrekkingen in natura die kwalificeren als loon uit vroegere arbeid</t>
  </si>
  <si>
    <t>91. t/m 100.</t>
  </si>
  <si>
    <t>Alle overige vergoedingen in geld en verstrekkingen in natura die kwalificeren als loon uit tegenwoordige arbeid</t>
  </si>
  <si>
    <t>Totaal</t>
  </si>
  <si>
    <t>Uw werkkosten</t>
  </si>
  <si>
    <t>U past de WKR-concernregeling toe (*)</t>
  </si>
  <si>
    <t>Vul de gele velden in</t>
  </si>
  <si>
    <t xml:space="preserve">Concern-vennootschap A </t>
  </si>
  <si>
    <t>Concern-vennootschap A</t>
  </si>
  <si>
    <t>Concern-vennootschap B</t>
  </si>
  <si>
    <t>Concern-vennootschap C</t>
  </si>
  <si>
    <t>Concern-vennootschappen 
D t/m Z</t>
  </si>
  <si>
    <t>Cumulatief concernresultaat</t>
  </si>
  <si>
    <t>Grondslag voor vrij werkkostenbudget</t>
  </si>
  <si>
    <t>Uitkomst</t>
  </si>
  <si>
    <t>TOTAAL van alle werkkosten volgens invoerblad werkkosten</t>
  </si>
  <si>
    <t>TOTAAL van alle werkkosten van andere concernvennootschappen</t>
  </si>
  <si>
    <t>TOTAAL van alle werkkosten op concernniveau</t>
  </si>
  <si>
    <t>HET BELASTBARE WERKKOSTENBEDRAG</t>
  </si>
  <si>
    <t>De verschuldigde 80%-eindheffing is</t>
  </si>
  <si>
    <t>LET OP!</t>
  </si>
  <si>
    <t>1. Deze uitkomst vormt een indicatie waaraan geen rechten kunnen worden ontleend.  Het gebruik van deze rekentool geschiedt voor eigen risico.</t>
  </si>
  <si>
    <t>2. Het is mogelijk om een vergoeding of verstrekking niet (volledig) als werkkosten aan te wijzen, maar in plaats daarvan deze (gedeeltelijk) bij het loon van de individuele werknemer te tellen. Als u hiervoor kiest, voert u in het werkblad "Invoer werkkosten" bij de relevante kostensoort in kolom Q het bedrag in dat u bij de individuele werknemer(s) als loon belast.</t>
  </si>
  <si>
    <t>LET OP: voor het rentevoordeel personeelsleningen eigen woning geldt vanaf 1 januari 2016 geen nihilwaardering meer. Het rentevoordeel moeten als 'regulier' loon worden behandeld.</t>
  </si>
  <si>
    <t>* lening eigen woning</t>
  </si>
  <si>
    <r>
      <rPr>
        <b/>
        <i/>
        <sz val="11"/>
        <color rgb="FFFF0000"/>
        <rFont val="Arial"/>
        <family val="2"/>
      </rPr>
      <t>incl</t>
    </r>
    <r>
      <rPr>
        <b/>
        <i/>
        <sz val="11"/>
        <color theme="1"/>
        <rFont val="Arial"/>
        <family val="2"/>
      </rPr>
      <t>. BTW</t>
    </r>
  </si>
  <si>
    <r>
      <t xml:space="preserve">*  verminderd met </t>
    </r>
    <r>
      <rPr>
        <b/>
        <i/>
        <sz val="10"/>
        <color theme="1"/>
        <rFont val="Arial"/>
        <family val="2"/>
      </rPr>
      <t>het totaal</t>
    </r>
    <r>
      <rPr>
        <sz val="10"/>
        <color theme="1"/>
        <rFont val="Arial"/>
        <family val="2"/>
      </rPr>
      <t xml:space="preserve"> van door alle werknemers betaalde eigen bijdragen</t>
    </r>
  </si>
  <si>
    <r>
      <rPr>
        <i/>
        <u/>
        <sz val="10"/>
        <color theme="1"/>
        <rFont val="Arial"/>
        <family val="2"/>
      </rPr>
      <t>Ter beschikking gestelde</t>
    </r>
    <r>
      <rPr>
        <i/>
        <sz val="10"/>
        <color theme="1"/>
        <rFont val="Arial"/>
        <family val="2"/>
      </rPr>
      <t xml:space="preserve"> </t>
    </r>
    <r>
      <rPr>
        <sz val="10"/>
        <color theme="1"/>
        <rFont val="Arial"/>
        <family val="2"/>
      </rPr>
      <t>OV-jaarkaarten of voordeelurenkaarten die mede zakelijk of voor het woon-werkverkeer worden gebruikt en die bij een wijziging van de omstandigheden moeten worden ingeleverd</t>
    </r>
  </si>
  <si>
    <r>
      <rPr>
        <i/>
        <u/>
        <sz val="10"/>
        <color theme="1"/>
        <rFont val="Arial"/>
        <family val="2"/>
      </rPr>
      <t>Vergoeding</t>
    </r>
    <r>
      <rPr>
        <i/>
        <sz val="10"/>
        <color theme="1"/>
        <rFont val="Arial"/>
        <family val="2"/>
      </rPr>
      <t xml:space="preserve"> </t>
    </r>
    <r>
      <rPr>
        <sz val="10"/>
        <color theme="1"/>
        <rFont val="Arial"/>
        <family val="2"/>
      </rPr>
      <t>voor door de werknemer zelf aangeschafte OV-jaarkaarten of voordeelurenkaarten</t>
    </r>
  </si>
  <si>
    <r>
      <rPr>
        <i/>
        <u/>
        <sz val="10"/>
        <color theme="1"/>
        <rFont val="Arial"/>
        <family val="2"/>
      </rPr>
      <t>Ter beschikking gestelde</t>
    </r>
    <r>
      <rPr>
        <i/>
        <sz val="10"/>
        <color theme="1"/>
        <rFont val="Arial"/>
        <family val="2"/>
      </rPr>
      <t xml:space="preserve">,  </t>
    </r>
    <r>
      <rPr>
        <i/>
        <u/>
        <sz val="10"/>
        <color theme="1"/>
        <rFont val="Arial"/>
        <family val="2"/>
      </rPr>
      <t>vergoede</t>
    </r>
    <r>
      <rPr>
        <sz val="10"/>
        <color theme="1"/>
        <rFont val="Arial"/>
        <family val="2"/>
      </rPr>
      <t xml:space="preserve"> en </t>
    </r>
    <r>
      <rPr>
        <i/>
        <u/>
        <sz val="10"/>
        <color theme="1"/>
        <rFont val="Arial"/>
        <family val="2"/>
      </rPr>
      <t>verstrekte</t>
    </r>
    <r>
      <rPr>
        <sz val="10"/>
        <color theme="1"/>
        <rFont val="Arial"/>
        <family val="2"/>
      </rPr>
      <t xml:space="preserve"> mobiele communicatiemiddelen, computers en dergelijke apparatuur (inclusief printers, tablets en smartphones) en de daarvoor benodigde software, indien aan alle volgende VIJF voorwaarden  is voldaan:</t>
    </r>
  </si>
  <si>
    <r>
      <t xml:space="preserve">a.  deze middelen zijn </t>
    </r>
    <r>
      <rPr>
        <i/>
        <u/>
        <sz val="10"/>
        <color theme="1"/>
        <rFont val="Arial"/>
        <family val="2"/>
      </rPr>
      <t>noodzakelijk</t>
    </r>
    <r>
      <rPr>
        <sz val="10"/>
        <color theme="1"/>
        <rFont val="Arial"/>
        <family val="2"/>
      </rPr>
      <t xml:space="preserve"> voor de behoorlijke vervulling van de dienstbetrekking en worden ook daadwerkelijk daarvoor gebruikt;</t>
    </r>
  </si>
  <si>
    <r>
      <t xml:space="preserve">e. de werknemer heeft </t>
    </r>
    <r>
      <rPr>
        <u/>
        <sz val="10"/>
        <color theme="1"/>
        <rFont val="Arial"/>
        <family val="2"/>
      </rPr>
      <t>niet</t>
    </r>
    <r>
      <rPr>
        <sz val="10"/>
        <color theme="1"/>
        <rFont val="Arial"/>
        <family val="2"/>
      </rPr>
      <t xml:space="preserve"> in de kosten van deze middelen bijdragen via een zogenoemde cafetariaregeling (inlevering brutoloon in ruil voor een gericht vrijgestelde vergoeding, verstrekking of terbeschikkingstelling).</t>
    </r>
  </si>
  <si>
    <r>
      <t xml:space="preserve">Af: aan bestuurders en commissarissen ter beschikking gestelde, vergoede of verstrekte mobiele communicatieapparatuur, computers, e.d.,  indien deze middelen een </t>
    </r>
    <r>
      <rPr>
        <i/>
        <u/>
        <sz val="10"/>
        <color theme="1"/>
        <rFont val="Arial"/>
        <family val="2"/>
      </rPr>
      <t>gebruikelijke</t>
    </r>
    <r>
      <rPr>
        <sz val="10"/>
        <color theme="1"/>
        <rFont val="Arial"/>
        <family val="2"/>
      </rPr>
      <t xml:space="preserve"> voorziening zijn voor de behoorlijke vervulling van hun dienstbetrekking</t>
    </r>
  </si>
  <si>
    <r>
      <t xml:space="preserve">Verblijf op een </t>
    </r>
    <r>
      <rPr>
        <b/>
        <i/>
        <sz val="10"/>
        <color theme="1"/>
        <rFont val="Arial"/>
        <family val="2"/>
      </rPr>
      <t>vaste</t>
    </r>
    <r>
      <rPr>
        <sz val="10"/>
        <color theme="1"/>
        <rFont val="Arial"/>
        <family val="2"/>
      </rPr>
      <t xml:space="preserve"> werkplek (te beoordelen naar het &gt; 20-dagencriterium). Voorbeelden: aan boord van schepen, bij projecten, in een kermiswagen.</t>
    </r>
  </si>
  <si>
    <r>
      <rPr>
        <i/>
        <u/>
        <sz val="10"/>
        <color theme="1"/>
        <rFont val="Arial"/>
        <family val="2"/>
      </rPr>
      <t>Tijdelijke</t>
    </r>
    <r>
      <rPr>
        <sz val="10"/>
        <color theme="1"/>
        <rFont val="Arial"/>
        <family val="2"/>
      </rPr>
      <t xml:space="preserve"> verblijfkosten bij dienstreizen ( te beoordelen naar &lt; 20 dagencriterium) en in situaties waarin de werknemer om een zakelijke reden (nog) niet bij de werkplek gaat wonen, zoals bij tijdelijke projecten of in de wettelijke proeftijd.</t>
    </r>
  </si>
  <si>
    <r>
      <t xml:space="preserve">Personeelsfeesten, personeelsreizen, afdelingsuitjes, recepties, e.d., </t>
    </r>
    <r>
      <rPr>
        <u/>
        <sz val="10"/>
        <color theme="1"/>
        <rFont val="Arial"/>
        <family val="2"/>
      </rPr>
      <t>NIET</t>
    </r>
    <r>
      <rPr>
        <sz val="10"/>
        <color theme="1"/>
        <rFont val="Arial"/>
        <family val="2"/>
      </rPr>
      <t xml:space="preserve"> op de werkplek: factuurwaarde inclusief btw</t>
    </r>
  </si>
  <si>
    <r>
      <rPr>
        <b/>
        <i/>
        <u/>
        <sz val="10"/>
        <color rgb="FFFF0000"/>
        <rFont val="Arial"/>
        <family val="2"/>
      </rPr>
      <t>LET OP!</t>
    </r>
    <r>
      <rPr>
        <b/>
        <i/>
        <sz val="10"/>
        <color rgb="FFFF0000"/>
        <rFont val="Arial"/>
        <family val="2"/>
      </rPr>
      <t xml:space="preserve">
Deze aftrekpost is alleen van toepassing wanneer het zakelijk karakter van de personeelsactiviteit overheerst. Heeft de personeelsactiviteit een hoofdzakelijk consumptief karakter, dan mogen kosten voor reis- en verblijf niet in mindering worden gebracht. </t>
    </r>
  </si>
  <si>
    <r>
      <t xml:space="preserve">Personeelsactiviteiten </t>
    </r>
    <r>
      <rPr>
        <u/>
        <sz val="10"/>
        <color theme="1"/>
        <rFont val="Arial"/>
        <family val="2"/>
      </rPr>
      <t>OP</t>
    </r>
    <r>
      <rPr>
        <sz val="10"/>
        <color theme="1"/>
        <rFont val="Arial"/>
        <family val="2"/>
      </rPr>
      <t xml:space="preserve"> de werkplek</t>
    </r>
  </si>
  <si>
    <r>
      <t xml:space="preserve">Vaste kostenvergoedingen - ingevoerd ná invoering van de werkkostenregeling - waaraan </t>
    </r>
    <r>
      <rPr>
        <i/>
        <sz val="10"/>
        <color theme="1"/>
        <rFont val="Arial"/>
        <family val="2"/>
      </rPr>
      <t>géén</t>
    </r>
    <r>
      <rPr>
        <sz val="10"/>
        <color theme="1"/>
        <rFont val="Arial"/>
        <family val="2"/>
      </rPr>
      <t xml:space="preserve"> onderzoek naar de werkelijk gemaakte kosten ten grondslag ligt</t>
    </r>
  </si>
  <si>
    <r>
      <t xml:space="preserve">*  vergoedingen voor en verstrekkingen van </t>
    </r>
    <r>
      <rPr>
        <i/>
        <sz val="10"/>
        <color theme="1"/>
        <rFont val="Arial"/>
        <family val="2"/>
      </rPr>
      <t>hulpmiddelen</t>
    </r>
    <r>
      <rPr>
        <sz val="10"/>
        <color theme="1"/>
        <rFont val="Arial"/>
        <family val="2"/>
      </rPr>
      <t xml:space="preserve"> die ten minste 90% zakelijk worden gebruikt</t>
    </r>
  </si>
  <si>
    <r>
      <rPr>
        <i/>
        <u/>
        <sz val="10"/>
        <color theme="1"/>
        <rFont val="Arial"/>
        <family val="2"/>
      </rPr>
      <t>Ter beschikking gestelde</t>
    </r>
    <r>
      <rPr>
        <i/>
        <sz val="10"/>
        <color theme="1"/>
        <rFont val="Arial"/>
        <family val="2"/>
      </rPr>
      <t xml:space="preserve">,  </t>
    </r>
    <r>
      <rPr>
        <i/>
        <u/>
        <sz val="10"/>
        <color theme="1"/>
        <rFont val="Arial"/>
        <family val="2"/>
      </rPr>
      <t>vergoede</t>
    </r>
    <r>
      <rPr>
        <sz val="10"/>
        <color theme="1"/>
        <rFont val="Arial"/>
        <family val="2"/>
      </rPr>
      <t xml:space="preserve"> en </t>
    </r>
    <r>
      <rPr>
        <i/>
        <u/>
        <sz val="10"/>
        <color theme="1"/>
        <rFont val="Arial"/>
        <family val="2"/>
      </rPr>
      <t>verstrekte</t>
    </r>
    <r>
      <rPr>
        <sz val="10"/>
        <color theme="1"/>
        <rFont val="Arial"/>
        <family val="2"/>
      </rPr>
      <t xml:space="preserve"> gereedschappen, indien aan alle volgende VIJF voorwaarden  is voldaan:</t>
    </r>
  </si>
  <si>
    <r>
      <t xml:space="preserve">a.  deze gereedschappen zijn </t>
    </r>
    <r>
      <rPr>
        <i/>
        <u/>
        <sz val="10"/>
        <color theme="1"/>
        <rFont val="Arial"/>
        <family val="2"/>
      </rPr>
      <t>noodzakelijk</t>
    </r>
    <r>
      <rPr>
        <sz val="10"/>
        <color theme="1"/>
        <rFont val="Arial"/>
        <family val="2"/>
      </rPr>
      <t xml:space="preserve"> voor de behoorlijke vervulling van de dienstbetrekking en worden ook daadwerkelijk daarvoor gebruikt;</t>
    </r>
  </si>
  <si>
    <r>
      <t xml:space="preserve">e. de werknemer heeft </t>
    </r>
    <r>
      <rPr>
        <u/>
        <sz val="10"/>
        <color theme="1"/>
        <rFont val="Arial"/>
        <family val="2"/>
      </rPr>
      <t>niet</t>
    </r>
    <r>
      <rPr>
        <sz val="10"/>
        <color theme="1"/>
        <rFont val="Arial"/>
        <family val="2"/>
      </rPr>
      <t xml:space="preserve"> in de kosten van deze gereedschappen bijdragen via een zogenoemde cafetariaregeling (inlevering brutoloon in ruil voor een gericht vrijgestelde vergoeding, verstrekking of terbeschikkingstelling).</t>
    </r>
  </si>
  <si>
    <r>
      <t xml:space="preserve">Het deel van het loon dat is aan te merken als loon uit vroegere dienstbetrekking (zoals ontslaguitkeringen, aanvullingen op WW-uitkeringen, stamrechtuitkeringen, eventueel: pensioenuitkeringen)
</t>
    </r>
    <r>
      <rPr>
        <i/>
        <sz val="11"/>
        <color theme="1"/>
        <rFont val="Arial"/>
        <family val="2"/>
      </rPr>
      <t xml:space="preserve">Toelichting: 
</t>
    </r>
    <r>
      <rPr>
        <sz val="11"/>
        <color theme="1"/>
        <rFont val="Arial"/>
        <family val="2"/>
      </rPr>
      <t>Loon uit vroegere dienstbetrekking wordt alleen in mindering gebracht indien het meer bedraagt dan 10% van het loon uit tegenwoordige dienstbetrekking; in de formule is hier rekening mee gehouden.</t>
    </r>
  </si>
  <si>
    <r>
      <t xml:space="preserve">(*) Onder voorwaarden kunnen met elkaar verbonden </t>
    </r>
    <r>
      <rPr>
        <i/>
        <sz val="11"/>
        <color theme="1"/>
        <rFont val="Arial"/>
        <family val="2"/>
      </rPr>
      <t>stichtingen</t>
    </r>
    <r>
      <rPr>
        <sz val="11"/>
        <color theme="1"/>
        <rFont val="Arial"/>
        <family val="2"/>
      </rPr>
      <t xml:space="preserve"> ook de WKR-concernregeling toepassen.</t>
    </r>
  </si>
  <si>
    <t>Kerstpakketten, paaseieren, chocoladeletters en alle andere geschenken al dan niet met een ideële waarde , inclusief dergelijke geschenken aan gepensioneerde medewerkers, TENZIJ sprake is van een jubileum (zie 52)</t>
  </si>
  <si>
    <t>Maaltijden, e.d.</t>
  </si>
  <si>
    <t xml:space="preserve">WKR-BEREKENING 2022
</t>
  </si>
  <si>
    <t>JAAR 2023</t>
  </si>
  <si>
    <t>Andere gratis maaltijden op de werkplek (zoals de reguliere lunch) inclusief maaltijden verstrekt aan ambulante werknemers met een vaste arbeidsplaats (&gt; 20-dagencriterium):
*  aantal verstrekte maaltijden x € 3,55 (ontbijt, lunch, diner, ongeacht samenstelling). 
*  daaronder begrepen: gratis maaltijden op koopzondagen</t>
  </si>
  <si>
    <t>*  aantal verstrekte maaltijden x € 3,55 (ontbijt, lunch, diner, ongeacht samenstelling).</t>
  </si>
  <si>
    <t>* tot en met € 0,21 per kilometer (zakelijk en woon-werkverkeer)</t>
  </si>
  <si>
    <t>* het deel boven € 0,21</t>
  </si>
  <si>
    <t>Parkeer-, veer- en tolgelden indien géén auto van de zaak, boven  € 0,21 per kilometer</t>
  </si>
  <si>
    <t>* vergoeding chauffeur (kilometervergoeding tot € 0,21 per kilometer inclusief omrijkilometers aan chauffeur in door werkgever georganiseerde carpoolregeling)</t>
  </si>
  <si>
    <t xml:space="preserve">*  andere huisvesting en inwoning: reken € 6,10 per werknemer per dag. </t>
  </si>
  <si>
    <t>*  Reisregeling Binnenland:
     Voor zover niet meer dan € 142,42 (logies), € 14,06 (ontbijt) € 11,14 (lunch), € 27,97 (diner), € 5,66 (kleine uitgaven overdag) en € 11,32 (kleine uitgaven 's avonds).</t>
  </si>
  <si>
    <r>
      <t xml:space="preserve">Fiscaal jaarloon </t>
    </r>
    <r>
      <rPr>
        <sz val="11"/>
        <color theme="1"/>
        <rFont val="Arial"/>
        <family val="2"/>
      </rPr>
      <t>2023</t>
    </r>
    <r>
      <rPr>
        <b/>
        <sz val="11"/>
        <color theme="1"/>
        <rFont val="Arial"/>
        <family val="2"/>
      </rPr>
      <t xml:space="preserve"> (kolom 14 van de verzamelloonstaat) of getaxeerd fiscaal loon 2023</t>
    </r>
  </si>
  <si>
    <r>
      <t>Beschikbare vrij ruimte</t>
    </r>
    <r>
      <rPr>
        <sz val="11"/>
        <rFont val="Arial"/>
        <family val="2"/>
      </rPr>
      <t>:</t>
    </r>
    <r>
      <rPr>
        <b/>
        <sz val="11"/>
        <rFont val="Arial"/>
        <family val="2"/>
      </rPr>
      <t xml:space="preserve"> 3%</t>
    </r>
    <r>
      <rPr>
        <sz val="11"/>
        <color theme="1"/>
        <rFont val="Arial"/>
        <family val="2"/>
      </rPr>
      <t xml:space="preserve"> van de fiscale loonsom</t>
    </r>
  </si>
  <si>
    <t>3%-werkkostenbudget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</si>
</sst>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quot;* #,##0.00_);_(&quot;€&quot;* \(#,##0.00\);_(&quot;€&quot;* &quot;-&quot;??_);_(@_)"/>
    <numFmt numFmtId="165" formatCode="_(* #,##0.00_);_(* \(#,##0.00\);_(* &quot;-&quot;??_);_(@_)"/>
    <numFmt numFmtId="166" formatCode="&quot;€&quot;\ #,##0.00_-"/>
    <numFmt numFmtId="167" formatCode="&quot;€&quot;\ #,##0_-"/>
    <numFmt numFmtId="168" formatCode="&quot;€&quot;\ #,##0"/>
  </numFmts>
  <fonts count="45" x14ac:knownFonts="1">
    <font>
      <sz val="10"/>
      <color theme="1"/>
      <name val="Arial"/>
      <family val="2"/>
    </font>
    <font>
      <sz val="10"/>
      <color theme="1"/>
      <name val="Arial"/>
      <family val="2"/>
    </font>
    <font>
      <sz val="10"/>
      <color rgb="FFFF0000"/>
      <name val="Arial"/>
      <family val="2"/>
    </font>
    <font>
      <sz val="10"/>
      <color rgb="FF9C0006"/>
      <name val="Arial"/>
      <family val="2"/>
    </font>
    <font>
      <sz val="11"/>
      <color theme="1"/>
      <name val="Arial"/>
      <family val="2"/>
    </font>
    <font>
      <i/>
      <sz val="11"/>
      <color theme="1"/>
      <name val="Arial"/>
      <family val="2"/>
    </font>
    <font>
      <b/>
      <i/>
      <u/>
      <sz val="11"/>
      <color theme="1"/>
      <name val="Arial"/>
      <family val="2"/>
    </font>
    <font>
      <sz val="12"/>
      <color theme="1"/>
      <name val="Arial"/>
      <family val="2"/>
    </font>
    <font>
      <b/>
      <i/>
      <sz val="11"/>
      <name val="Arial"/>
      <family val="2"/>
    </font>
    <font>
      <b/>
      <sz val="10"/>
      <name val="Arial"/>
      <family val="2"/>
    </font>
    <font>
      <b/>
      <sz val="11"/>
      <name val="Arial"/>
      <family val="2"/>
    </font>
    <font>
      <sz val="10"/>
      <name val="Arial"/>
      <family val="2"/>
    </font>
    <font>
      <i/>
      <sz val="11"/>
      <name val="Arial"/>
      <family val="2"/>
    </font>
    <font>
      <sz val="11"/>
      <name val="Arial"/>
      <family val="2"/>
    </font>
    <font>
      <b/>
      <sz val="12"/>
      <color theme="1"/>
      <name val="Arial"/>
      <family val="2"/>
    </font>
    <font>
      <b/>
      <sz val="12"/>
      <name val="Arial"/>
      <family val="2"/>
    </font>
    <font>
      <sz val="12"/>
      <name val="Arial"/>
      <family val="2"/>
    </font>
    <font>
      <sz val="10"/>
      <name val="Arial"/>
      <family val="2"/>
    </font>
    <font>
      <b/>
      <sz val="10"/>
      <color theme="1"/>
      <name val="Arial"/>
      <family val="2"/>
    </font>
    <font>
      <b/>
      <sz val="14"/>
      <color theme="1"/>
      <name val="Arial"/>
      <family val="2"/>
    </font>
    <font>
      <sz val="14"/>
      <color theme="1"/>
      <name val="Arial"/>
      <family val="2"/>
    </font>
    <font>
      <b/>
      <sz val="16"/>
      <color theme="1"/>
      <name val="Arial"/>
      <family val="2"/>
    </font>
    <font>
      <b/>
      <sz val="11"/>
      <color theme="1"/>
      <name val="Arial"/>
      <family val="2"/>
    </font>
    <font>
      <b/>
      <i/>
      <sz val="11"/>
      <color theme="1"/>
      <name val="Arial"/>
      <family val="2"/>
    </font>
    <font>
      <i/>
      <sz val="10"/>
      <color theme="1"/>
      <name val="Arial"/>
      <family val="2"/>
    </font>
    <font>
      <b/>
      <i/>
      <sz val="11"/>
      <color rgb="FFFF0000"/>
      <name val="Arial"/>
      <family val="2"/>
    </font>
    <font>
      <b/>
      <i/>
      <sz val="10"/>
      <color theme="1"/>
      <name val="Arial"/>
      <family val="2"/>
    </font>
    <font>
      <i/>
      <sz val="10"/>
      <name val="Arial"/>
      <family val="2"/>
    </font>
    <font>
      <b/>
      <sz val="10"/>
      <color rgb="FF9C6500"/>
      <name val="Arial"/>
      <family val="2"/>
    </font>
    <font>
      <b/>
      <sz val="10"/>
      <color rgb="FF006100"/>
      <name val="Arial"/>
      <family val="2"/>
    </font>
    <font>
      <b/>
      <sz val="10"/>
      <color rgb="FF9C0006"/>
      <name val="Arial"/>
      <family val="2"/>
    </font>
    <font>
      <b/>
      <sz val="10"/>
      <color rgb="FFFF0000"/>
      <name val="Arial"/>
      <family val="2"/>
    </font>
    <font>
      <i/>
      <u/>
      <sz val="10"/>
      <color theme="1"/>
      <name val="Arial"/>
      <family val="2"/>
    </font>
    <font>
      <b/>
      <u/>
      <sz val="10"/>
      <color theme="1"/>
      <name val="Arial"/>
      <family val="2"/>
    </font>
    <font>
      <u/>
      <sz val="10"/>
      <color theme="1"/>
      <name val="Arial"/>
      <family val="2"/>
    </font>
    <font>
      <b/>
      <sz val="11"/>
      <color rgb="FF9C6500"/>
      <name val="Arial"/>
      <family val="2"/>
    </font>
    <font>
      <b/>
      <i/>
      <u/>
      <sz val="10"/>
      <color theme="1"/>
      <name val="Arial"/>
      <family val="2"/>
    </font>
    <font>
      <b/>
      <i/>
      <sz val="10"/>
      <color rgb="FFFF0000"/>
      <name val="Arial"/>
      <family val="2"/>
    </font>
    <font>
      <b/>
      <i/>
      <u/>
      <sz val="10"/>
      <color rgb="FFFF0000"/>
      <name val="Arial"/>
      <family val="2"/>
    </font>
    <font>
      <b/>
      <i/>
      <sz val="10"/>
      <name val="Arial"/>
      <family val="2"/>
    </font>
    <font>
      <sz val="10"/>
      <color rgb="FF9C6500"/>
      <name val="Arial"/>
      <family val="2"/>
    </font>
    <font>
      <b/>
      <sz val="16"/>
      <name val="Arial"/>
      <family val="2"/>
    </font>
    <font>
      <b/>
      <u/>
      <sz val="16"/>
      <color theme="1"/>
      <name val="Arial"/>
      <family val="2"/>
    </font>
    <font>
      <sz val="20"/>
      <color theme="1"/>
      <name val="Arial"/>
      <family val="2"/>
    </font>
    <font>
      <b/>
      <i/>
      <sz val="12"/>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8F8EB"/>
        <bgColor indexed="64"/>
      </patternFill>
    </fill>
    <fill>
      <patternFill patternType="solid">
        <fgColor rgb="FFFFFF00"/>
        <bgColor indexed="64"/>
      </patternFill>
    </fill>
    <fill>
      <patternFill patternType="solid">
        <fgColor rgb="FF63FF15"/>
        <bgColor indexed="64"/>
      </patternFill>
    </fill>
    <fill>
      <patternFill patternType="solid">
        <fgColor rgb="FF6DDDDA"/>
        <bgColor indexed="64"/>
      </patternFill>
    </fill>
    <fill>
      <patternFill patternType="solid">
        <fgColor rgb="FFE2FDFE"/>
        <bgColor indexed="64"/>
      </patternFill>
    </fill>
    <fill>
      <patternFill patternType="solid">
        <fgColor rgb="FFFFC7CE"/>
      </patternFill>
    </fill>
    <fill>
      <patternFill patternType="solid">
        <fgColor rgb="FFFF3300"/>
        <bgColor indexed="64"/>
      </patternFill>
    </fill>
    <fill>
      <patternFill patternType="solid">
        <fgColor rgb="FFFF00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3" fillId="9" borderId="0" applyNumberFormat="0" applyBorder="0" applyAlignment="0" applyProtection="0"/>
    <xf numFmtId="0" fontId="17" fillId="0" borderId="0"/>
  </cellStyleXfs>
  <cellXfs count="344">
    <xf numFmtId="0" fontId="0" fillId="0" borderId="0" xfId="0"/>
    <xf numFmtId="0" fontId="2" fillId="2" borderId="0" xfId="0" applyFont="1" applyFill="1" applyAlignment="1">
      <alignment vertical="top" wrapText="1"/>
    </xf>
    <xf numFmtId="0" fontId="0" fillId="2" borderId="0" xfId="0" applyFill="1" applyAlignment="1" applyProtection="1">
      <alignment horizontal="center" vertical="top"/>
      <protection hidden="1"/>
    </xf>
    <xf numFmtId="0" fontId="0" fillId="2" borderId="0" xfId="0" applyFill="1" applyProtection="1">
      <protection hidden="1"/>
    </xf>
    <xf numFmtId="0" fontId="0" fillId="2" borderId="0" xfId="0" applyFill="1" applyAlignment="1" applyProtection="1">
      <alignment horizontal="center" vertical="center"/>
      <protection hidden="1"/>
    </xf>
    <xf numFmtId="0" fontId="4" fillId="2" borderId="0" xfId="0" applyFont="1" applyFill="1" applyAlignment="1" applyProtection="1">
      <alignment horizontal="center" vertical="top"/>
      <protection hidden="1"/>
    </xf>
    <xf numFmtId="0" fontId="5" fillId="2" borderId="0" xfId="0" applyFont="1" applyFill="1" applyAlignment="1" applyProtection="1">
      <alignment horizontal="center" vertical="top"/>
      <protection hidden="1"/>
    </xf>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center" vertical="center"/>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vertical="center"/>
    </xf>
    <xf numFmtId="0" fontId="6" fillId="2" borderId="0" xfId="0" applyFont="1" applyFill="1" applyAlignment="1">
      <alignment vertical="top" wrapText="1"/>
    </xf>
    <xf numFmtId="0" fontId="8" fillId="2" borderId="0" xfId="0" applyFont="1" applyFill="1"/>
    <xf numFmtId="0" fontId="9" fillId="2" borderId="0" xfId="0" applyFont="1" applyFill="1"/>
    <xf numFmtId="0" fontId="10" fillId="2" borderId="0" xfId="0" applyFont="1" applyFill="1"/>
    <xf numFmtId="0" fontId="11" fillId="2" borderId="0" xfId="0" applyFont="1" applyFill="1" applyAlignment="1">
      <alignment horizontal="center"/>
    </xf>
    <xf numFmtId="0" fontId="12" fillId="2" borderId="0" xfId="0" applyFont="1" applyFill="1"/>
    <xf numFmtId="0" fontId="11" fillId="2" borderId="0" xfId="0" applyFont="1" applyFill="1"/>
    <xf numFmtId="0" fontId="13" fillId="2" borderId="0" xfId="0" applyFont="1" applyFill="1"/>
    <xf numFmtId="0" fontId="12" fillId="2" borderId="0" xfId="0" applyFont="1" applyFill="1" applyAlignment="1">
      <alignment horizontal="center"/>
    </xf>
    <xf numFmtId="0" fontId="12" fillId="2" borderId="0" xfId="0" applyFont="1" applyFill="1" applyProtection="1">
      <protection hidden="1"/>
    </xf>
    <xf numFmtId="0" fontId="11" fillId="2" borderId="0" xfId="0" applyFont="1" applyFill="1" applyProtection="1">
      <protection hidden="1"/>
    </xf>
    <xf numFmtId="0" fontId="13" fillId="2" borderId="0" xfId="0" applyFont="1" applyFill="1" applyAlignment="1">
      <alignment horizontal="center"/>
    </xf>
    <xf numFmtId="0" fontId="13" fillId="2" borderId="0" xfId="0" applyFont="1" applyFill="1" applyProtection="1">
      <protection hidden="1"/>
    </xf>
    <xf numFmtId="0" fontId="5" fillId="2" borderId="0" xfId="0" applyFont="1" applyFill="1" applyAlignment="1" applyProtection="1">
      <alignment horizontal="center"/>
      <protection hidden="1"/>
    </xf>
    <xf numFmtId="0" fontId="4" fillId="2" borderId="0" xfId="0" applyFont="1" applyFill="1" applyAlignment="1" applyProtection="1">
      <alignment horizontal="center"/>
      <protection hidden="1"/>
    </xf>
    <xf numFmtId="0" fontId="11" fillId="2" borderId="12" xfId="0" applyFont="1" applyFill="1" applyBorder="1" applyProtection="1">
      <protection hidden="1"/>
    </xf>
    <xf numFmtId="0" fontId="11" fillId="10" borderId="11" xfId="0" applyFont="1" applyFill="1" applyBorder="1"/>
    <xf numFmtId="0" fontId="7" fillId="2" borderId="0" xfId="0" applyFont="1" applyFill="1" applyAlignment="1" applyProtection="1">
      <alignment horizontal="center" vertical="top"/>
      <protection hidden="1"/>
    </xf>
    <xf numFmtId="0" fontId="7" fillId="2" borderId="0" xfId="0" applyFont="1" applyFill="1" applyAlignment="1">
      <alignment vertical="top" wrapText="1"/>
    </xf>
    <xf numFmtId="0" fontId="7" fillId="2" borderId="0" xfId="0" applyFont="1" applyFill="1"/>
    <xf numFmtId="167" fontId="15" fillId="2" borderId="0" xfId="0" applyNumberFormat="1" applyFont="1" applyFill="1"/>
    <xf numFmtId="0" fontId="16" fillId="2" borderId="0" xfId="0" applyFont="1" applyFill="1"/>
    <xf numFmtId="167" fontId="15" fillId="2" borderId="0" xfId="0" applyNumberFormat="1" applyFont="1" applyFill="1" applyProtection="1">
      <protection hidden="1"/>
    </xf>
    <xf numFmtId="167" fontId="15" fillId="2" borderId="0" xfId="2" applyNumberFormat="1" applyFont="1" applyFill="1" applyProtection="1">
      <protection hidden="1"/>
    </xf>
    <xf numFmtId="167" fontId="14" fillId="8" borderId="1" xfId="0" applyNumberFormat="1" applyFont="1" applyFill="1" applyBorder="1" applyAlignment="1" applyProtection="1">
      <alignment horizontal="center" vertical="center"/>
      <protection hidden="1"/>
    </xf>
    <xf numFmtId="0" fontId="7" fillId="2" borderId="0" xfId="0" applyFont="1" applyFill="1" applyAlignment="1">
      <alignment vertical="center"/>
    </xf>
    <xf numFmtId="167" fontId="14" fillId="8" borderId="1" xfId="2" applyNumberFormat="1" applyFont="1" applyFill="1" applyBorder="1" applyAlignment="1" applyProtection="1">
      <alignment horizontal="center" vertical="center"/>
      <protection hidden="1"/>
    </xf>
    <xf numFmtId="167" fontId="14" fillId="8" borderId="1" xfId="0" applyNumberFormat="1" applyFont="1" applyFill="1" applyBorder="1" applyAlignment="1">
      <alignment horizontal="center" vertical="center"/>
    </xf>
    <xf numFmtId="0" fontId="19" fillId="5" borderId="0" xfId="0" applyFont="1" applyFill="1" applyProtection="1">
      <protection hidden="1"/>
    </xf>
    <xf numFmtId="0" fontId="21" fillId="2" borderId="0" xfId="0" applyFont="1" applyFill="1" applyAlignment="1" applyProtection="1">
      <alignment horizontal="left"/>
      <protection hidden="1"/>
    </xf>
    <xf numFmtId="0" fontId="0" fillId="2" borderId="0" xfId="0" applyFill="1" applyAlignment="1" applyProtection="1">
      <alignment wrapText="1"/>
      <protection hidden="1"/>
    </xf>
    <xf numFmtId="166" fontId="18" fillId="2" borderId="0" xfId="1" applyNumberFormat="1"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vertical="center"/>
      <protection hidden="1"/>
    </xf>
    <xf numFmtId="164" fontId="0" fillId="2" borderId="0" xfId="2" applyFont="1" applyFill="1" applyProtection="1">
      <protection hidden="1"/>
    </xf>
    <xf numFmtId="0" fontId="0" fillId="0" borderId="0" xfId="0" applyProtection="1">
      <protection hidden="1"/>
    </xf>
    <xf numFmtId="0" fontId="4" fillId="2" borderId="0" xfId="0" applyFont="1" applyFill="1" applyAlignment="1" applyProtection="1">
      <alignment wrapText="1"/>
      <protection hidden="1"/>
    </xf>
    <xf numFmtId="0" fontId="22" fillId="0" borderId="0" xfId="0" applyFont="1" applyProtection="1">
      <protection hidden="1"/>
    </xf>
    <xf numFmtId="0" fontId="18" fillId="2" borderId="0" xfId="0" applyFont="1" applyFill="1" applyProtection="1">
      <protection hidden="1"/>
    </xf>
    <xf numFmtId="0" fontId="18" fillId="2" borderId="0" xfId="0" applyFont="1" applyFill="1" applyAlignment="1" applyProtection="1">
      <alignment horizontal="center" vertical="center"/>
      <protection hidden="1"/>
    </xf>
    <xf numFmtId="0" fontId="18" fillId="2" borderId="0" xfId="0" applyFont="1" applyFill="1" applyAlignment="1" applyProtection="1">
      <alignment horizontal="center"/>
      <protection hidden="1"/>
    </xf>
    <xf numFmtId="0" fontId="18" fillId="2" borderId="0" xfId="0" applyFont="1" applyFill="1" applyAlignment="1" applyProtection="1">
      <alignment vertical="center"/>
      <protection hidden="1"/>
    </xf>
    <xf numFmtId="164" fontId="18" fillId="2" borderId="0" xfId="2" applyFont="1" applyFill="1" applyProtection="1">
      <protection hidden="1"/>
    </xf>
    <xf numFmtId="0" fontId="18" fillId="0" borderId="0" xfId="0" applyFont="1" applyProtection="1">
      <protection hidden="1"/>
    </xf>
    <xf numFmtId="166" fontId="5" fillId="3" borderId="2" xfId="1" applyNumberFormat="1" applyFont="1" applyFill="1" applyBorder="1" applyAlignment="1" applyProtection="1">
      <alignment horizontal="center" vertical="center"/>
      <protection hidden="1"/>
    </xf>
    <xf numFmtId="166" fontId="5" fillId="5" borderId="7" xfId="1" applyNumberFormat="1" applyFont="1" applyFill="1" applyBorder="1" applyAlignment="1" applyProtection="1">
      <alignment horizontal="center" vertical="center"/>
      <protection hidden="1"/>
    </xf>
    <xf numFmtId="0" fontId="23" fillId="10" borderId="7" xfId="0" applyFont="1" applyFill="1" applyBorder="1" applyAlignment="1" applyProtection="1">
      <alignment horizontal="center"/>
      <protection hidden="1"/>
    </xf>
    <xf numFmtId="0" fontId="5" fillId="5" borderId="7" xfId="0" applyFont="1" applyFill="1" applyBorder="1" applyAlignment="1" applyProtection="1">
      <alignment horizontal="center" vertical="center"/>
      <protection hidden="1"/>
    </xf>
    <xf numFmtId="164" fontId="23" fillId="10" borderId="7" xfId="2" applyFont="1" applyFill="1" applyBorder="1" applyAlignment="1" applyProtection="1">
      <alignment horizontal="center" vertical="center"/>
      <protection hidden="1"/>
    </xf>
    <xf numFmtId="166" fontId="5" fillId="3" borderId="4" xfId="1" applyNumberFormat="1" applyFont="1" applyFill="1" applyBorder="1" applyAlignment="1" applyProtection="1">
      <alignment horizontal="center" vertical="center"/>
      <protection hidden="1"/>
    </xf>
    <xf numFmtId="166" fontId="5" fillId="0" borderId="4" xfId="1" applyNumberFormat="1" applyFont="1" applyBorder="1" applyAlignment="1" applyProtection="1">
      <alignment horizontal="center" vertical="center"/>
      <protection hidden="1"/>
    </xf>
    <xf numFmtId="166" fontId="5" fillId="5" borderId="12" xfId="1" applyNumberFormat="1" applyFont="1" applyFill="1" applyBorder="1" applyAlignment="1" applyProtection="1">
      <alignment horizontal="center" vertical="center"/>
      <protection hidden="1"/>
    </xf>
    <xf numFmtId="0" fontId="23" fillId="10" borderId="12" xfId="0" applyFont="1" applyFill="1" applyBorder="1" applyAlignment="1" applyProtection="1">
      <alignment horizontal="center"/>
      <protection hidden="1"/>
    </xf>
    <xf numFmtId="0" fontId="5" fillId="5" borderId="12" xfId="0" applyFont="1" applyFill="1" applyBorder="1" applyAlignment="1" applyProtection="1">
      <alignment horizontal="center" vertical="center"/>
      <protection hidden="1"/>
    </xf>
    <xf numFmtId="164" fontId="23" fillId="10" borderId="12" xfId="2" applyFont="1" applyFill="1" applyBorder="1" applyAlignment="1" applyProtection="1">
      <alignment horizontal="center" vertical="center"/>
      <protection hidden="1"/>
    </xf>
    <xf numFmtId="0" fontId="24" fillId="2" borderId="0" xfId="0" applyFont="1" applyFill="1" applyAlignment="1" applyProtection="1">
      <alignment horizontal="center" wrapText="1"/>
      <protection hidden="1"/>
    </xf>
    <xf numFmtId="0" fontId="24" fillId="2" borderId="0" xfId="0" applyFont="1" applyFill="1" applyAlignment="1" applyProtection="1">
      <alignment horizontal="center"/>
      <protection hidden="1"/>
    </xf>
    <xf numFmtId="0" fontId="5" fillId="0" borderId="3" xfId="0" applyFont="1" applyBorder="1" applyAlignment="1" applyProtection="1">
      <alignment horizontal="center"/>
      <protection hidden="1"/>
    </xf>
    <xf numFmtId="166" fontId="23" fillId="0" borderId="3" xfId="1" applyNumberFormat="1" applyFont="1" applyBorder="1" applyAlignment="1" applyProtection="1">
      <alignment horizontal="center" vertical="center"/>
      <protection hidden="1"/>
    </xf>
    <xf numFmtId="166" fontId="23" fillId="5" borderId="8" xfId="1" applyNumberFormat="1" applyFont="1" applyFill="1" applyBorder="1" applyAlignment="1" applyProtection="1">
      <alignment horizontal="center" vertical="center"/>
      <protection hidden="1"/>
    </xf>
    <xf numFmtId="0" fontId="5" fillId="6" borderId="5" xfId="0" applyFont="1" applyFill="1" applyBorder="1" applyAlignment="1" applyProtection="1">
      <alignment horizontal="center" vertical="center"/>
      <protection hidden="1"/>
    </xf>
    <xf numFmtId="0" fontId="23" fillId="10" borderId="8" xfId="0" applyFont="1" applyFill="1" applyBorder="1" applyAlignment="1" applyProtection="1">
      <alignment horizontal="center" wrapText="1"/>
      <protection hidden="1"/>
    </xf>
    <xf numFmtId="0" fontId="23" fillId="10" borderId="5" xfId="0" applyFont="1" applyFill="1" applyBorder="1" applyAlignment="1" applyProtection="1">
      <alignment horizontal="center" vertical="center"/>
      <protection hidden="1"/>
    </xf>
    <xf numFmtId="0" fontId="5" fillId="5" borderId="8" xfId="0" applyFont="1" applyFill="1" applyBorder="1" applyAlignment="1" applyProtection="1">
      <alignment horizontal="center" vertical="center"/>
      <protection hidden="1"/>
    </xf>
    <xf numFmtId="164" fontId="23" fillId="10" borderId="8" xfId="2" applyFont="1" applyFill="1" applyBorder="1" applyAlignment="1" applyProtection="1">
      <alignment horizontal="center" vertical="center"/>
      <protection hidden="1"/>
    </xf>
    <xf numFmtId="0" fontId="24" fillId="0" borderId="0" xfId="0" applyFont="1" applyAlignment="1" applyProtection="1">
      <alignment horizontal="center"/>
      <protection hidden="1"/>
    </xf>
    <xf numFmtId="166" fontId="26" fillId="2" borderId="0" xfId="1" applyNumberFormat="1" applyFont="1" applyFill="1" applyAlignment="1" applyProtection="1">
      <alignment horizontal="center" vertical="center"/>
      <protection hidden="1"/>
    </xf>
    <xf numFmtId="0" fontId="24" fillId="2" borderId="0" xfId="0" applyFont="1" applyFill="1" applyAlignment="1" applyProtection="1">
      <alignment horizontal="center" vertical="center"/>
      <protection hidden="1"/>
    </xf>
    <xf numFmtId="164" fontId="24" fillId="2" borderId="0" xfId="2" applyFont="1" applyFill="1" applyAlignment="1" applyProtection="1">
      <alignment horizontal="center"/>
      <protection hidden="1"/>
    </xf>
    <xf numFmtId="0" fontId="4" fillId="2" borderId="0" xfId="0" applyFont="1" applyFill="1" applyAlignment="1" applyProtection="1">
      <alignment horizontal="center" vertical="top" wrapText="1"/>
      <protection hidden="1"/>
    </xf>
    <xf numFmtId="0" fontId="6" fillId="2" borderId="0" xfId="0" applyFont="1" applyFill="1" applyAlignment="1" applyProtection="1">
      <alignment vertical="top" wrapText="1"/>
      <protection hidden="1"/>
    </xf>
    <xf numFmtId="0" fontId="12" fillId="2" borderId="0" xfId="0" applyFont="1" applyFill="1" applyAlignment="1" applyProtection="1">
      <alignment horizontal="center"/>
      <protection hidden="1"/>
    </xf>
    <xf numFmtId="166" fontId="23" fillId="2" borderId="0" xfId="3" applyNumberFormat="1"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164" fontId="5" fillId="2" borderId="7" xfId="2" applyFont="1" applyFill="1" applyBorder="1" applyAlignment="1" applyProtection="1">
      <alignment horizontal="center"/>
      <protection hidden="1"/>
    </xf>
    <xf numFmtId="0" fontId="4" fillId="0" borderId="0" xfId="0" applyFont="1" applyProtection="1">
      <protection hidden="1"/>
    </xf>
    <xf numFmtId="0" fontId="24" fillId="2" borderId="0" xfId="0" applyFont="1" applyFill="1" applyAlignment="1" applyProtection="1">
      <alignment horizontal="center" vertical="top" wrapText="1"/>
      <protection hidden="1"/>
    </xf>
    <xf numFmtId="0" fontId="27" fillId="2" borderId="0" xfId="0" applyFont="1" applyFill="1" applyAlignment="1" applyProtection="1">
      <alignment horizontal="center"/>
      <protection hidden="1"/>
    </xf>
    <xf numFmtId="166" fontId="26" fillId="2" borderId="0" xfId="3" applyNumberFormat="1" applyFont="1" applyFill="1" applyAlignment="1" applyProtection="1">
      <alignment horizontal="center" vertical="center"/>
      <protection hidden="1"/>
    </xf>
    <xf numFmtId="164" fontId="24" fillId="2" borderId="12" xfId="2" applyFont="1" applyFill="1" applyBorder="1" applyAlignment="1" applyProtection="1">
      <alignment horizontal="center"/>
      <protection hidden="1"/>
    </xf>
    <xf numFmtId="0" fontId="0" fillId="2" borderId="0" xfId="0" applyFill="1" applyAlignment="1" applyProtection="1">
      <alignment horizontal="center" vertical="top" wrapText="1"/>
      <protection hidden="1"/>
    </xf>
    <xf numFmtId="0" fontId="0" fillId="0" borderId="0" xfId="0" applyAlignment="1" applyProtection="1">
      <alignment vertical="top" wrapText="1"/>
      <protection hidden="1"/>
    </xf>
    <xf numFmtId="167" fontId="18" fillId="2" borderId="0" xfId="4" applyNumberFormat="1" applyFont="1" applyFill="1" applyProtection="1">
      <protection hidden="1"/>
    </xf>
    <xf numFmtId="167" fontId="9" fillId="2" borderId="0" xfId="4" applyNumberFormat="1" applyFont="1" applyFill="1" applyProtection="1">
      <protection hidden="1"/>
    </xf>
    <xf numFmtId="167" fontId="28" fillId="2" borderId="0" xfId="4" applyNumberFormat="1" applyFont="1" applyFill="1" applyAlignment="1" applyProtection="1">
      <alignment horizontal="center" vertical="center"/>
      <protection hidden="1"/>
    </xf>
    <xf numFmtId="167" fontId="29" fillId="2" borderId="0" xfId="4" applyNumberFormat="1" applyFont="1" applyFill="1" applyAlignment="1" applyProtection="1">
      <alignment horizontal="center" vertical="center"/>
      <protection hidden="1"/>
    </xf>
    <xf numFmtId="167" fontId="9" fillId="2" borderId="0" xfId="4" applyNumberFormat="1" applyFont="1" applyFill="1" applyAlignment="1" applyProtection="1">
      <alignment horizontal="center" vertical="center"/>
      <protection hidden="1"/>
    </xf>
    <xf numFmtId="164" fontId="18" fillId="2" borderId="12" xfId="2" applyFont="1" applyFill="1" applyBorder="1" applyProtection="1">
      <protection hidden="1"/>
    </xf>
    <xf numFmtId="0" fontId="0" fillId="3" borderId="0" xfId="0" applyFill="1" applyAlignment="1" applyProtection="1">
      <alignment vertical="top" wrapText="1"/>
      <protection hidden="1"/>
    </xf>
    <xf numFmtId="3" fontId="9" fillId="5" borderId="2" xfId="4" applyNumberFormat="1" applyFont="1" applyFill="1" applyBorder="1" applyAlignment="1" applyProtection="1">
      <alignment horizontal="center" vertical="center"/>
      <protection locked="0"/>
    </xf>
    <xf numFmtId="167" fontId="9" fillId="5" borderId="5" xfId="4" applyNumberFormat="1" applyFont="1" applyFill="1" applyBorder="1" applyAlignment="1" applyProtection="1">
      <alignment horizontal="center" vertical="center"/>
      <protection locked="0"/>
    </xf>
    <xf numFmtId="167" fontId="29" fillId="6" borderId="0" xfId="4" applyNumberFormat="1" applyFont="1" applyFill="1" applyAlignment="1" applyProtection="1">
      <alignment horizontal="center" vertical="center"/>
      <protection hidden="1"/>
    </xf>
    <xf numFmtId="167" fontId="30" fillId="2" borderId="0" xfId="4" applyNumberFormat="1" applyFont="1" applyFill="1" applyAlignment="1" applyProtection="1">
      <alignment horizontal="center" vertical="center"/>
      <protection hidden="1"/>
    </xf>
    <xf numFmtId="3" fontId="9" fillId="5" borderId="4" xfId="4" applyNumberFormat="1" applyFont="1" applyFill="1" applyBorder="1" applyAlignment="1" applyProtection="1">
      <alignment horizontal="center" vertical="center"/>
      <protection locked="0"/>
    </xf>
    <xf numFmtId="3" fontId="9" fillId="5" borderId="3" xfId="4" applyNumberFormat="1" applyFont="1" applyFill="1" applyBorder="1" applyAlignment="1" applyProtection="1">
      <alignment horizontal="center" vertical="center"/>
      <protection locked="0"/>
    </xf>
    <xf numFmtId="0" fontId="0" fillId="2" borderId="0" xfId="0" applyFill="1" applyAlignment="1" applyProtection="1">
      <alignment vertical="top" wrapText="1"/>
      <protection hidden="1"/>
    </xf>
    <xf numFmtId="3" fontId="9" fillId="5" borderId="1" xfId="4" applyNumberFormat="1" applyFont="1" applyFill="1" applyBorder="1" applyAlignment="1" applyProtection="1">
      <alignment horizontal="center" vertical="center"/>
      <protection locked="0"/>
    </xf>
    <xf numFmtId="0" fontId="31" fillId="2" borderId="0" xfId="0" applyFont="1" applyFill="1" applyAlignment="1" applyProtection="1">
      <alignment vertical="top" wrapText="1"/>
      <protection hidden="1"/>
    </xf>
    <xf numFmtId="167" fontId="18" fillId="10" borderId="11" xfId="4" applyNumberFormat="1" applyFont="1" applyFill="1" applyBorder="1" applyProtection="1">
      <protection hidden="1"/>
    </xf>
    <xf numFmtId="167" fontId="9" fillId="10" borderId="11" xfId="4" applyNumberFormat="1" applyFont="1" applyFill="1" applyBorder="1" applyAlignment="1" applyProtection="1">
      <alignment horizontal="center" vertical="center"/>
      <protection hidden="1"/>
    </xf>
    <xf numFmtId="0" fontId="0" fillId="10" borderId="11" xfId="0" applyFill="1" applyBorder="1" applyAlignment="1" applyProtection="1">
      <alignment horizontal="center"/>
      <protection hidden="1"/>
    </xf>
    <xf numFmtId="167" fontId="9" fillId="10" borderId="5" xfId="4" applyNumberFormat="1" applyFont="1" applyFill="1" applyBorder="1" applyAlignment="1" applyProtection="1">
      <alignment horizontal="center" vertical="center"/>
      <protection hidden="1"/>
    </xf>
    <xf numFmtId="167" fontId="9" fillId="10" borderId="11" xfId="4" applyNumberFormat="1" applyFont="1" applyFill="1" applyBorder="1" applyProtection="1">
      <protection hidden="1"/>
    </xf>
    <xf numFmtId="167" fontId="10" fillId="10" borderId="21" xfId="2" applyNumberFormat="1" applyFont="1" applyFill="1" applyBorder="1" applyAlignment="1" applyProtection="1">
      <alignment horizontal="center" vertical="center"/>
      <protection hidden="1"/>
    </xf>
    <xf numFmtId="167" fontId="9" fillId="2" borderId="12" xfId="2" applyNumberFormat="1" applyFont="1" applyFill="1" applyBorder="1" applyAlignment="1" applyProtection="1">
      <alignment horizontal="center" vertical="center"/>
      <protection hidden="1"/>
    </xf>
    <xf numFmtId="167" fontId="9" fillId="5" borderId="0" xfId="4" applyNumberFormat="1" applyFont="1" applyFill="1" applyAlignment="1" applyProtection="1">
      <alignment horizontal="center" vertical="center"/>
      <protection locked="0"/>
    </xf>
    <xf numFmtId="167" fontId="9" fillId="5" borderId="6" xfId="4" applyNumberFormat="1" applyFont="1" applyFill="1" applyBorder="1" applyAlignment="1" applyProtection="1">
      <alignment horizontal="center" vertical="center"/>
      <protection locked="0"/>
    </xf>
    <xf numFmtId="167" fontId="9" fillId="7" borderId="5" xfId="4" applyNumberFormat="1" applyFont="1" applyFill="1" applyBorder="1" applyAlignment="1" applyProtection="1">
      <alignment horizontal="center" vertical="center"/>
      <protection hidden="1"/>
    </xf>
    <xf numFmtId="167" fontId="9" fillId="5" borderId="11" xfId="4" applyNumberFormat="1" applyFont="1" applyFill="1" applyBorder="1" applyAlignment="1" applyProtection="1">
      <alignment horizontal="center" vertical="center"/>
      <protection locked="0"/>
    </xf>
    <xf numFmtId="0" fontId="0" fillId="0" borderId="0" xfId="0" applyAlignment="1">
      <alignment vertical="top" wrapText="1"/>
    </xf>
    <xf numFmtId="0" fontId="0" fillId="2" borderId="0" xfId="0" applyFill="1"/>
    <xf numFmtId="0" fontId="0" fillId="2" borderId="0" xfId="0" applyFill="1" applyAlignment="1">
      <alignment horizontal="center"/>
    </xf>
    <xf numFmtId="0" fontId="0" fillId="2" borderId="0" xfId="0" applyFill="1" applyAlignment="1">
      <alignment vertical="top" wrapText="1"/>
    </xf>
    <xf numFmtId="0" fontId="0" fillId="2" borderId="0" xfId="0" applyFill="1" applyAlignment="1">
      <alignment horizontal="center" vertical="center"/>
    </xf>
    <xf numFmtId="167" fontId="22" fillId="2" borderId="0" xfId="4" applyNumberFormat="1" applyFont="1" applyFill="1" applyProtection="1">
      <protection hidden="1"/>
    </xf>
    <xf numFmtId="167" fontId="10" fillId="2" borderId="0" xfId="4" applyNumberFormat="1" applyFont="1" applyFill="1" applyProtection="1">
      <protection hidden="1"/>
    </xf>
    <xf numFmtId="167" fontId="10" fillId="2" borderId="0" xfId="4" applyNumberFormat="1" applyFont="1" applyFill="1" applyAlignment="1" applyProtection="1">
      <alignment horizontal="center" vertical="center"/>
      <protection hidden="1"/>
    </xf>
    <xf numFmtId="167" fontId="10" fillId="2" borderId="12" xfId="2" applyNumberFormat="1" applyFont="1" applyFill="1" applyBorder="1" applyAlignment="1" applyProtection="1">
      <alignment horizontal="center" vertical="center"/>
      <protection hidden="1"/>
    </xf>
    <xf numFmtId="167" fontId="18" fillId="2" borderId="0" xfId="4" applyNumberFormat="1" applyFont="1" applyFill="1" applyAlignment="1" applyProtection="1">
      <alignment horizontal="center" vertical="center"/>
      <protection hidden="1"/>
    </xf>
    <xf numFmtId="167" fontId="9" fillId="2" borderId="0" xfId="4" applyNumberFormat="1" applyFont="1" applyFill="1" applyAlignment="1" applyProtection="1">
      <alignment horizontal="center"/>
      <protection hidden="1"/>
    </xf>
    <xf numFmtId="167" fontId="9" fillId="2" borderId="0" xfId="4" applyNumberFormat="1" applyFont="1" applyFill="1" applyAlignment="1" applyProtection="1">
      <alignment vertical="center"/>
      <protection hidden="1"/>
    </xf>
    <xf numFmtId="167" fontId="18" fillId="2" borderId="12" xfId="4" applyNumberFormat="1" applyFont="1" applyFill="1" applyBorder="1" applyProtection="1">
      <protection hidden="1"/>
    </xf>
    <xf numFmtId="167" fontId="9" fillId="2" borderId="12" xfId="4" applyNumberFormat="1" applyFont="1" applyFill="1" applyBorder="1" applyProtection="1">
      <protection hidden="1"/>
    </xf>
    <xf numFmtId="0" fontId="2" fillId="2" borderId="0" xfId="0" applyFont="1" applyFill="1" applyAlignment="1" applyProtection="1">
      <alignment vertical="top" wrapText="1"/>
      <protection hidden="1"/>
    </xf>
    <xf numFmtId="0" fontId="9" fillId="2" borderId="0" xfId="0" applyFont="1" applyFill="1" applyAlignment="1" applyProtection="1">
      <alignment vertical="top" wrapText="1"/>
      <protection hidden="1"/>
    </xf>
    <xf numFmtId="0" fontId="11" fillId="2" borderId="0" xfId="0" applyFont="1" applyFill="1" applyAlignment="1" applyProtection="1">
      <alignment vertical="top" wrapText="1"/>
      <protection hidden="1"/>
    </xf>
    <xf numFmtId="0" fontId="0" fillId="10" borderId="11" xfId="0" applyFill="1" applyBorder="1" applyAlignment="1" applyProtection="1">
      <alignment vertical="top" wrapText="1"/>
      <protection hidden="1"/>
    </xf>
    <xf numFmtId="0" fontId="0" fillId="10" borderId="11" xfId="0" applyFill="1" applyBorder="1" applyAlignment="1" applyProtection="1">
      <alignment horizontal="center" vertical="top" wrapText="1"/>
      <protection hidden="1"/>
    </xf>
    <xf numFmtId="0" fontId="11" fillId="10" borderId="11" xfId="0" applyFont="1" applyFill="1" applyBorder="1" applyAlignment="1" applyProtection="1">
      <alignment vertical="top" wrapText="1"/>
      <protection hidden="1"/>
    </xf>
    <xf numFmtId="167" fontId="18" fillId="10" borderId="11" xfId="4" applyNumberFormat="1" applyFont="1" applyFill="1" applyBorder="1" applyAlignment="1" applyProtection="1">
      <alignment horizontal="center" vertical="center"/>
      <protection hidden="1"/>
    </xf>
    <xf numFmtId="0" fontId="11" fillId="2" borderId="0" xfId="0" applyFont="1" applyFill="1" applyAlignment="1" applyProtection="1">
      <alignment horizontal="center"/>
      <protection hidden="1"/>
    </xf>
    <xf numFmtId="0" fontId="11" fillId="2" borderId="12" xfId="0" applyFont="1" applyFill="1" applyBorder="1" applyAlignment="1" applyProtection="1">
      <alignment horizontal="center"/>
      <protection hidden="1"/>
    </xf>
    <xf numFmtId="0" fontId="11" fillId="10" borderId="11" xfId="0" applyFont="1" applyFill="1" applyBorder="1" applyAlignment="1" applyProtection="1">
      <alignment horizontal="center"/>
      <protection hidden="1"/>
    </xf>
    <xf numFmtId="167" fontId="3" fillId="2" borderId="0" xfId="5" applyNumberFormat="1" applyFill="1" applyAlignment="1" applyProtection="1">
      <alignment horizontal="center"/>
      <protection hidden="1"/>
    </xf>
    <xf numFmtId="0" fontId="11" fillId="0" borderId="0" xfId="0" applyFont="1" applyAlignment="1" applyProtection="1">
      <alignment vertical="top" wrapText="1"/>
      <protection hidden="1"/>
    </xf>
    <xf numFmtId="167" fontId="18" fillId="5" borderId="5" xfId="4" applyNumberFormat="1" applyFont="1" applyFill="1" applyBorder="1" applyAlignment="1" applyProtection="1">
      <alignment horizontal="center" vertical="center"/>
      <protection locked="0"/>
    </xf>
    <xf numFmtId="167" fontId="3" fillId="10" borderId="5" xfId="5" applyNumberFormat="1" applyFill="1" applyBorder="1" applyAlignment="1" applyProtection="1">
      <alignment horizontal="center"/>
      <protection hidden="1"/>
    </xf>
    <xf numFmtId="0" fontId="0" fillId="2" borderId="0" xfId="0" applyFill="1" applyAlignment="1" applyProtection="1">
      <alignment vertical="center" wrapText="1"/>
      <protection hidden="1"/>
    </xf>
    <xf numFmtId="167" fontId="18" fillId="6" borderId="0" xfId="4" applyNumberFormat="1" applyFont="1" applyFill="1" applyAlignment="1" applyProtection="1">
      <alignment horizontal="center" vertical="center"/>
      <protection hidden="1"/>
    </xf>
    <xf numFmtId="0" fontId="0" fillId="3" borderId="0" xfId="0" applyFill="1" applyAlignment="1" applyProtection="1">
      <alignment vertical="center" wrapText="1"/>
      <protection hidden="1"/>
    </xf>
    <xf numFmtId="167" fontId="18" fillId="2" borderId="0" xfId="4" applyNumberFormat="1" applyFont="1" applyFill="1" applyAlignment="1" applyProtection="1">
      <alignment vertical="center"/>
      <protection hidden="1"/>
    </xf>
    <xf numFmtId="167" fontId="18" fillId="10" borderId="11" xfId="4" applyNumberFormat="1" applyFont="1" applyFill="1" applyBorder="1" applyAlignment="1" applyProtection="1">
      <alignment vertical="center"/>
      <protection hidden="1"/>
    </xf>
    <xf numFmtId="0" fontId="0" fillId="10" borderId="11" xfId="0" applyFill="1" applyBorder="1" applyAlignment="1" applyProtection="1">
      <alignment horizontal="center" vertical="center"/>
      <protection hidden="1"/>
    </xf>
    <xf numFmtId="167" fontId="9" fillId="10" borderId="11" xfId="4" applyNumberFormat="1" applyFont="1" applyFill="1" applyBorder="1" applyAlignment="1" applyProtection="1">
      <alignment vertical="center"/>
      <protection hidden="1"/>
    </xf>
    <xf numFmtId="0" fontId="0" fillId="0" borderId="0" xfId="0" applyAlignment="1" applyProtection="1">
      <alignment vertical="center"/>
      <protection hidden="1"/>
    </xf>
    <xf numFmtId="167" fontId="22" fillId="2" borderId="0" xfId="4" applyNumberFormat="1" applyFont="1" applyFill="1" applyAlignment="1" applyProtection="1">
      <alignment horizontal="center" vertical="center"/>
      <protection hidden="1"/>
    </xf>
    <xf numFmtId="0" fontId="33" fillId="2" borderId="0" xfId="0" applyFont="1" applyFill="1" applyAlignment="1" applyProtection="1">
      <alignment vertical="top" wrapText="1"/>
      <protection hidden="1"/>
    </xf>
    <xf numFmtId="0" fontId="0" fillId="2" borderId="0" xfId="4" applyNumberFormat="1" applyFont="1" applyFill="1" applyAlignment="1" applyProtection="1">
      <alignment horizontal="center" vertical="top"/>
      <protection hidden="1"/>
    </xf>
    <xf numFmtId="0" fontId="0" fillId="0" borderId="0" xfId="0" applyAlignment="1" applyProtection="1">
      <alignment vertical="center" wrapText="1"/>
      <protection hidden="1"/>
    </xf>
    <xf numFmtId="167" fontId="9" fillId="2" borderId="12" xfId="4" applyNumberFormat="1" applyFont="1" applyFill="1" applyBorder="1" applyAlignment="1" applyProtection="1">
      <alignment horizontal="center" vertical="center"/>
      <protection hidden="1"/>
    </xf>
    <xf numFmtId="167" fontId="22" fillId="10" borderId="11" xfId="4" applyNumberFormat="1" applyFont="1" applyFill="1" applyBorder="1" applyAlignment="1" applyProtection="1">
      <alignment horizontal="center" vertical="center"/>
      <protection hidden="1"/>
    </xf>
    <xf numFmtId="167" fontId="18" fillId="2" borderId="0" xfId="4" applyNumberFormat="1" applyFont="1" applyFill="1" applyAlignment="1" applyProtection="1">
      <alignment horizontal="center"/>
      <protection hidden="1"/>
    </xf>
    <xf numFmtId="167" fontId="9" fillId="6" borderId="0" xfId="4" applyNumberFormat="1" applyFont="1" applyFill="1" applyAlignment="1" applyProtection="1">
      <alignment horizontal="center" vertical="center"/>
      <protection hidden="1"/>
    </xf>
    <xf numFmtId="0" fontId="0" fillId="2" borderId="12" xfId="0" applyFill="1" applyBorder="1" applyAlignment="1" applyProtection="1">
      <alignment horizontal="center"/>
      <protection hidden="1"/>
    </xf>
    <xf numFmtId="0" fontId="11"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7" fontId="3" fillId="10" borderId="5" xfId="5" applyNumberFormat="1" applyFill="1" applyBorder="1" applyAlignment="1" applyProtection="1">
      <alignment horizontal="center" vertical="center"/>
      <protection hidden="1"/>
    </xf>
    <xf numFmtId="167" fontId="35" fillId="2" borderId="0" xfId="4" applyNumberFormat="1" applyFont="1" applyFill="1" applyAlignment="1" applyProtection="1">
      <alignment horizontal="center" vertical="center"/>
      <protection hidden="1"/>
    </xf>
    <xf numFmtId="0" fontId="36" fillId="2" borderId="0" xfId="0" applyFont="1" applyFill="1" applyAlignment="1" applyProtection="1">
      <alignment vertical="top" wrapText="1"/>
      <protection hidden="1"/>
    </xf>
    <xf numFmtId="167" fontId="18" fillId="10" borderId="11" xfId="4" applyNumberFormat="1" applyFont="1" applyFill="1" applyBorder="1" applyAlignment="1" applyProtection="1">
      <alignment horizontal="center"/>
      <protection hidden="1"/>
    </xf>
    <xf numFmtId="167" fontId="22" fillId="2" borderId="0" xfId="4" applyNumberFormat="1" applyFont="1" applyFill="1" applyAlignment="1" applyProtection="1">
      <alignment horizontal="center"/>
      <protection hidden="1"/>
    </xf>
    <xf numFmtId="167" fontId="22" fillId="2" borderId="12" xfId="4" applyNumberFormat="1" applyFont="1" applyFill="1" applyBorder="1" applyProtection="1">
      <protection hidden="1"/>
    </xf>
    <xf numFmtId="0" fontId="37" fillId="3" borderId="0" xfId="0" applyFont="1" applyFill="1" applyAlignment="1" applyProtection="1">
      <alignment vertical="top" wrapText="1"/>
      <protection hidden="1"/>
    </xf>
    <xf numFmtId="167" fontId="22" fillId="10" borderId="11" xfId="4" applyNumberFormat="1" applyFont="1" applyFill="1" applyBorder="1" applyProtection="1">
      <protection hidden="1"/>
    </xf>
    <xf numFmtId="167" fontId="22" fillId="10" borderId="11" xfId="4" applyNumberFormat="1" applyFont="1" applyFill="1" applyBorder="1" applyAlignment="1" applyProtection="1">
      <alignment horizontal="center"/>
      <protection hidden="1"/>
    </xf>
    <xf numFmtId="0" fontId="0" fillId="0" borderId="0" xfId="0" applyAlignment="1" applyProtection="1">
      <alignment horizontal="left" vertical="top" wrapText="1"/>
      <protection hidden="1"/>
    </xf>
    <xf numFmtId="0" fontId="0" fillId="2" borderId="12" xfId="0" applyFill="1" applyBorder="1" applyAlignment="1" applyProtection="1">
      <alignment horizontal="center" vertical="top"/>
      <protection hidden="1"/>
    </xf>
    <xf numFmtId="0" fontId="0" fillId="2" borderId="0" xfId="4" applyNumberFormat="1" applyFont="1" applyFill="1" applyAlignment="1" applyProtection="1">
      <alignment horizontal="center" vertical="center"/>
      <protection hidden="1"/>
    </xf>
    <xf numFmtId="167" fontId="9" fillId="7" borderId="5" xfId="2" applyNumberFormat="1" applyFont="1" applyFill="1" applyBorder="1" applyAlignment="1" applyProtection="1">
      <alignment horizontal="center" vertical="center"/>
      <protection hidden="1"/>
    </xf>
    <xf numFmtId="167" fontId="11" fillId="0" borderId="0" xfId="4" applyNumberFormat="1" applyFont="1" applyFill="1" applyAlignment="1" applyProtection="1">
      <alignment horizontal="left" vertical="center"/>
      <protection hidden="1"/>
    </xf>
    <xf numFmtId="167" fontId="0" fillId="2" borderId="0" xfId="4" applyNumberFormat="1" applyFont="1" applyFill="1" applyProtection="1">
      <protection hidden="1"/>
    </xf>
    <xf numFmtId="167" fontId="11" fillId="2" borderId="0" xfId="4" applyNumberFormat="1" applyFont="1" applyFill="1" applyAlignment="1" applyProtection="1">
      <alignment horizontal="center" vertical="center"/>
      <protection hidden="1"/>
    </xf>
    <xf numFmtId="167" fontId="11" fillId="2" borderId="12" xfId="4" applyNumberFormat="1" applyFont="1" applyFill="1" applyBorder="1" applyAlignment="1" applyProtection="1">
      <alignment horizontal="center" vertical="center"/>
      <protection hidden="1"/>
    </xf>
    <xf numFmtId="167" fontId="9" fillId="0" borderId="0" xfId="4" applyNumberFormat="1" applyFont="1" applyFill="1" applyAlignment="1" applyProtection="1">
      <alignment horizontal="left" vertical="center"/>
      <protection hidden="1"/>
    </xf>
    <xf numFmtId="167" fontId="11" fillId="3" borderId="0" xfId="4" applyNumberFormat="1" applyFont="1" applyFill="1" applyAlignment="1" applyProtection="1">
      <alignment horizontal="left" vertical="top" wrapText="1"/>
      <protection hidden="1"/>
    </xf>
    <xf numFmtId="167" fontId="11" fillId="2" borderId="0" xfId="4" applyNumberFormat="1" applyFont="1" applyFill="1" applyAlignment="1" applyProtection="1">
      <alignment horizontal="center" vertical="center" wrapText="1"/>
      <protection hidden="1"/>
    </xf>
    <xf numFmtId="167" fontId="11" fillId="2" borderId="0" xfId="4" applyNumberFormat="1" applyFont="1" applyFill="1" applyProtection="1">
      <protection hidden="1"/>
    </xf>
    <xf numFmtId="167" fontId="9" fillId="2" borderId="0" xfId="4" applyNumberFormat="1" applyFont="1" applyFill="1" applyAlignment="1" applyProtection="1">
      <alignment horizontal="center" vertical="center"/>
    </xf>
    <xf numFmtId="167" fontId="9" fillId="5" borderId="5" xfId="2" applyNumberFormat="1" applyFont="1" applyFill="1" applyBorder="1" applyAlignment="1" applyProtection="1">
      <alignment horizontal="center" vertical="center"/>
      <protection locked="0"/>
    </xf>
    <xf numFmtId="167" fontId="29" fillId="4" borderId="0" xfId="4" applyNumberFormat="1" applyFont="1" applyFill="1" applyAlignment="1" applyProtection="1">
      <alignment horizontal="center" vertical="center"/>
      <protection hidden="1"/>
    </xf>
    <xf numFmtId="167" fontId="29" fillId="10" borderId="11" xfId="4" applyNumberFormat="1" applyFont="1" applyFill="1" applyBorder="1" applyAlignment="1" applyProtection="1">
      <alignment horizontal="center" vertical="center"/>
      <protection hidden="1"/>
    </xf>
    <xf numFmtId="0" fontId="26" fillId="2" borderId="0" xfId="0" applyFont="1" applyFill="1" applyAlignment="1" applyProtection="1">
      <alignment horizontal="center"/>
      <protection hidden="1"/>
    </xf>
    <xf numFmtId="0" fontId="26" fillId="0" borderId="0" xfId="0" applyFont="1" applyProtection="1">
      <protection hidden="1"/>
    </xf>
    <xf numFmtId="0" fontId="4" fillId="2" borderId="0" xfId="0" applyFont="1" applyFill="1" applyProtection="1">
      <protection hidden="1"/>
    </xf>
    <xf numFmtId="167" fontId="9" fillId="5" borderId="0" xfId="2" applyNumberFormat="1" applyFont="1" applyFill="1" applyAlignment="1" applyProtection="1">
      <alignment horizontal="center" vertical="center"/>
      <protection locked="0"/>
    </xf>
    <xf numFmtId="167" fontId="9" fillId="5" borderId="6" xfId="2"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1" fillId="2" borderId="0" xfId="0" applyFont="1" applyFill="1" applyAlignment="1">
      <alignment horizontal="center" vertical="center"/>
    </xf>
    <xf numFmtId="0" fontId="11" fillId="2" borderId="0" xfId="0" applyFont="1" applyFill="1" applyAlignment="1" applyProtection="1">
      <alignment horizontal="center" vertical="center"/>
      <protection hidden="1"/>
    </xf>
    <xf numFmtId="167" fontId="29" fillId="2" borderId="0" xfId="4" applyNumberFormat="1" applyFont="1" applyFill="1" applyAlignment="1" applyProtection="1">
      <alignment horizontal="center"/>
      <protection hidden="1"/>
    </xf>
    <xf numFmtId="0" fontId="9" fillId="2" borderId="0" xfId="0" applyFont="1" applyFill="1" applyAlignment="1">
      <alignment horizontal="center" vertical="center"/>
    </xf>
    <xf numFmtId="167" fontId="0" fillId="2" borderId="0" xfId="0" applyNumberFormat="1" applyFill="1" applyAlignment="1">
      <alignment horizontal="center" vertical="center"/>
    </xf>
    <xf numFmtId="0" fontId="0" fillId="10" borderId="11" xfId="0" applyFill="1" applyBorder="1"/>
    <xf numFmtId="0" fontId="0" fillId="10" borderId="11" xfId="0" applyFill="1" applyBorder="1" applyAlignment="1">
      <alignment horizontal="center"/>
    </xf>
    <xf numFmtId="0" fontId="9" fillId="2" borderId="0" xfId="0" applyFont="1" applyFill="1" applyAlignment="1">
      <alignment horizontal="center"/>
    </xf>
    <xf numFmtId="0" fontId="0" fillId="3" borderId="0" xfId="0" applyFill="1" applyAlignment="1">
      <alignment vertical="top" wrapText="1"/>
    </xf>
    <xf numFmtId="167" fontId="9" fillId="10" borderId="11" xfId="4" applyNumberFormat="1" applyFont="1" applyFill="1" applyBorder="1" applyAlignment="1" applyProtection="1">
      <alignment horizontal="center"/>
      <protection hidden="1"/>
    </xf>
    <xf numFmtId="0" fontId="0" fillId="10" borderId="11" xfId="0" applyFill="1" applyBorder="1" applyAlignment="1">
      <alignment horizontal="center" vertical="center"/>
    </xf>
    <xf numFmtId="0" fontId="26" fillId="2" borderId="0" xfId="0" applyFont="1" applyFill="1" applyAlignment="1" applyProtection="1">
      <alignment horizontal="center" vertical="top"/>
      <protection hidden="1"/>
    </xf>
    <xf numFmtId="0" fontId="26" fillId="2" borderId="0" xfId="0" applyFont="1" applyFill="1" applyAlignment="1">
      <alignment horizontal="left"/>
    </xf>
    <xf numFmtId="0" fontId="26" fillId="2" borderId="0" xfId="0" applyFont="1" applyFill="1"/>
    <xf numFmtId="0" fontId="39" fillId="2" borderId="0" xfId="0" applyFont="1" applyFill="1"/>
    <xf numFmtId="0" fontId="39" fillId="2" borderId="0" xfId="0" applyFont="1" applyFill="1" applyAlignment="1">
      <alignment horizontal="center"/>
    </xf>
    <xf numFmtId="0" fontId="26" fillId="2" borderId="0" xfId="0" applyFont="1" applyFill="1" applyAlignment="1">
      <alignment horizontal="center"/>
    </xf>
    <xf numFmtId="0" fontId="39" fillId="2" borderId="0" xfId="0" applyFont="1" applyFill="1" applyProtection="1">
      <protection hidden="1"/>
    </xf>
    <xf numFmtId="167" fontId="39" fillId="2" borderId="12" xfId="2" applyNumberFormat="1" applyFont="1" applyFill="1" applyBorder="1" applyAlignment="1" applyProtection="1">
      <alignment horizontal="center" vertical="center"/>
      <protection hidden="1"/>
    </xf>
    <xf numFmtId="0" fontId="26" fillId="2" borderId="0" xfId="0" applyFont="1" applyFill="1" applyProtection="1">
      <protection hidden="1"/>
    </xf>
    <xf numFmtId="0" fontId="0" fillId="0" borderId="0" xfId="0" applyAlignment="1">
      <alignment horizontal="left"/>
    </xf>
    <xf numFmtId="167" fontId="9" fillId="2" borderId="0" xfId="4" applyNumberFormat="1" applyFont="1" applyFill="1" applyProtection="1">
      <protection locked="0" hidden="1"/>
    </xf>
    <xf numFmtId="167" fontId="3" fillId="10" borderId="0" xfId="5" applyNumberFormat="1" applyFill="1" applyAlignment="1" applyProtection="1">
      <alignment horizontal="center" vertical="center"/>
      <protection hidden="1"/>
    </xf>
    <xf numFmtId="3" fontId="9" fillId="3" borderId="0" xfId="4" applyNumberFormat="1" applyFont="1" applyFill="1" applyBorder="1" applyAlignment="1" applyProtection="1">
      <alignment horizontal="center" vertical="center"/>
      <protection locked="0"/>
    </xf>
    <xf numFmtId="6" fontId="0" fillId="11" borderId="0" xfId="0" applyNumberFormat="1" applyFill="1" applyAlignment="1" applyProtection="1">
      <alignment horizontal="center"/>
      <protection hidden="1"/>
    </xf>
    <xf numFmtId="0" fontId="40" fillId="2" borderId="0" xfId="4" applyNumberFormat="1" applyFont="1" applyFill="1" applyAlignment="1" applyProtection="1">
      <alignment horizontal="center" vertical="center"/>
      <protection hidden="1"/>
    </xf>
    <xf numFmtId="167" fontId="29" fillId="6" borderId="0" xfId="4" applyNumberFormat="1" applyFont="1" applyFill="1" applyAlignment="1" applyProtection="1">
      <alignment horizontal="center"/>
      <protection hidden="1"/>
    </xf>
    <xf numFmtId="0" fontId="0" fillId="10" borderId="11" xfId="0" applyFill="1" applyBorder="1" applyProtection="1">
      <protection hidden="1"/>
    </xf>
    <xf numFmtId="167" fontId="15" fillId="10" borderId="21" xfId="2" applyNumberFormat="1" applyFont="1" applyFill="1" applyBorder="1" applyAlignment="1" applyProtection="1">
      <alignment horizontal="center" vertical="center"/>
      <protection hidden="1"/>
    </xf>
    <xf numFmtId="0" fontId="0" fillId="2" borderId="12" xfId="0" applyFill="1" applyBorder="1" applyProtection="1">
      <protection hidden="1"/>
    </xf>
    <xf numFmtId="167" fontId="18" fillId="2" borderId="6" xfId="4" applyNumberFormat="1" applyFont="1" applyFill="1" applyBorder="1" applyProtection="1">
      <protection hidden="1"/>
    </xf>
    <xf numFmtId="167" fontId="9" fillId="2" borderId="0" xfId="2" applyNumberFormat="1" applyFont="1" applyFill="1" applyProtection="1">
      <protection hidden="1"/>
    </xf>
    <xf numFmtId="166" fontId="14" fillId="2" borderId="0" xfId="1" applyNumberFormat="1" applyFont="1" applyFill="1" applyAlignment="1" applyProtection="1">
      <alignment horizontal="center" vertical="center"/>
      <protection hidden="1"/>
    </xf>
    <xf numFmtId="0" fontId="7" fillId="2" borderId="0" xfId="0" applyFont="1" applyFill="1" applyAlignment="1" applyProtection="1">
      <alignment horizontal="center"/>
      <protection hidden="1"/>
    </xf>
    <xf numFmtId="0" fontId="7" fillId="2" borderId="0" xfId="0" applyFont="1" applyFill="1" applyProtection="1">
      <protection hidden="1"/>
    </xf>
    <xf numFmtId="0" fontId="21" fillId="2" borderId="0" xfId="0" applyFont="1" applyFill="1" applyAlignment="1" applyProtection="1">
      <alignment vertical="center"/>
      <protection hidden="1"/>
    </xf>
    <xf numFmtId="167" fontId="0" fillId="2" borderId="0" xfId="0" applyNumberFormat="1" applyFill="1" applyAlignment="1" applyProtection="1">
      <alignment horizontal="center" vertical="center"/>
      <protection hidden="1"/>
    </xf>
    <xf numFmtId="168" fontId="41" fillId="7" borderId="5" xfId="2" applyNumberFormat="1" applyFont="1" applyFill="1" applyBorder="1" applyAlignment="1" applyProtection="1">
      <alignment horizontal="center" vertical="center"/>
      <protection hidden="1"/>
    </xf>
    <xf numFmtId="167" fontId="41" fillId="7" borderId="5" xfId="2" applyNumberFormat="1" applyFont="1" applyFill="1" applyBorder="1" applyAlignment="1" applyProtection="1">
      <alignment horizontal="center" vertical="center"/>
      <protection hidden="1"/>
    </xf>
    <xf numFmtId="167" fontId="41" fillId="7" borderId="5" xfId="2" applyNumberFormat="1" applyFont="1" applyFill="1" applyBorder="1" applyAlignment="1" applyProtection="1">
      <alignment horizontal="center"/>
      <protection hidden="1"/>
    </xf>
    <xf numFmtId="0" fontId="0" fillId="2" borderId="0" xfId="0" applyFill="1" applyAlignment="1" applyProtection="1">
      <alignment horizontal="center" wrapText="1"/>
      <protection hidden="1"/>
    </xf>
    <xf numFmtId="166" fontId="18" fillId="0" borderId="0" xfId="1" applyNumberFormat="1" applyFont="1" applyAlignment="1" applyProtection="1">
      <alignment horizontal="center" vertical="center"/>
      <protection hidden="1"/>
    </xf>
    <xf numFmtId="0" fontId="0" fillId="0" borderId="0" xfId="0" applyAlignment="1" applyProtection="1">
      <alignment horizontal="center" vertical="center"/>
      <protection hidden="1"/>
    </xf>
    <xf numFmtId="167" fontId="0" fillId="2" borderId="0" xfId="0" applyNumberFormat="1" applyFill="1" applyProtection="1">
      <protection hidden="1"/>
    </xf>
    <xf numFmtId="0" fontId="21" fillId="2" borderId="0" xfId="0" applyFont="1" applyFill="1" applyAlignment="1" applyProtection="1">
      <alignment wrapText="1"/>
      <protection hidden="1"/>
    </xf>
    <xf numFmtId="0" fontId="0" fillId="12" borderId="9" xfId="0" applyFill="1" applyBorder="1" applyProtection="1">
      <protection hidden="1"/>
    </xf>
    <xf numFmtId="0" fontId="0" fillId="12" borderId="11" xfId="0" applyFill="1" applyBorder="1" applyAlignment="1" applyProtection="1">
      <alignment horizontal="center"/>
      <protection hidden="1"/>
    </xf>
    <xf numFmtId="0" fontId="19" fillId="12" borderId="11" xfId="0" applyFont="1" applyFill="1" applyBorder="1" applyAlignment="1" applyProtection="1">
      <alignment vertical="center"/>
      <protection hidden="1"/>
    </xf>
    <xf numFmtId="0" fontId="0" fillId="12" borderId="11" xfId="0" applyFill="1" applyBorder="1" applyAlignment="1" applyProtection="1">
      <alignment horizontal="center" vertical="center"/>
      <protection hidden="1"/>
    </xf>
    <xf numFmtId="0" fontId="0" fillId="12" borderId="11" xfId="0" applyFill="1" applyBorder="1" applyProtection="1">
      <protection hidden="1"/>
    </xf>
    <xf numFmtId="0" fontId="0" fillId="12" borderId="10" xfId="0" applyFill="1" applyBorder="1" applyProtection="1">
      <protection hidden="1"/>
    </xf>
    <xf numFmtId="0" fontId="0" fillId="2" borderId="13" xfId="0" applyFill="1" applyBorder="1" applyProtection="1">
      <protection hidden="1"/>
    </xf>
    <xf numFmtId="0" fontId="0" fillId="2" borderId="14" xfId="0" applyFill="1" applyBorder="1" applyAlignment="1" applyProtection="1">
      <alignment horizontal="center"/>
      <protection hidden="1"/>
    </xf>
    <xf numFmtId="0" fontId="19" fillId="2" borderId="14" xfId="0" applyFont="1" applyFill="1" applyBorder="1" applyAlignment="1" applyProtection="1">
      <alignment vertical="center"/>
      <protection hidden="1"/>
    </xf>
    <xf numFmtId="0" fontId="0" fillId="2" borderId="14" xfId="0" applyFill="1" applyBorder="1" applyAlignment="1" applyProtection="1">
      <alignment horizontal="center" vertical="center"/>
      <protection hidden="1"/>
    </xf>
    <xf numFmtId="0" fontId="0" fillId="2" borderId="14" xfId="0" applyFill="1" applyBorder="1" applyProtection="1">
      <protection hidden="1"/>
    </xf>
    <xf numFmtId="0" fontId="0" fillId="2" borderId="15" xfId="0" applyFill="1" applyBorder="1" applyProtection="1">
      <protection hidden="1"/>
    </xf>
    <xf numFmtId="0" fontId="0" fillId="2" borderId="16" xfId="0" applyFill="1" applyBorder="1" applyProtection="1">
      <protection hidden="1"/>
    </xf>
    <xf numFmtId="0" fontId="0" fillId="2" borderId="17" xfId="0" applyFill="1" applyBorder="1" applyProtection="1">
      <protection hidden="1"/>
    </xf>
    <xf numFmtId="0" fontId="19" fillId="5" borderId="5" xfId="0" applyFont="1" applyFill="1" applyBorder="1" applyAlignment="1" applyProtection="1">
      <alignment horizontal="center" vertical="center"/>
      <protection hidden="1"/>
    </xf>
    <xf numFmtId="167" fontId="14" fillId="0" borderId="5" xfId="0" applyNumberFormat="1" applyFont="1" applyBorder="1" applyAlignment="1" applyProtection="1">
      <alignment horizontal="center" vertical="center" wrapText="1"/>
      <protection hidden="1"/>
    </xf>
    <xf numFmtId="167" fontId="19" fillId="0" borderId="5" xfId="0" applyNumberFormat="1" applyFont="1" applyBorder="1" applyAlignment="1" applyProtection="1">
      <alignment horizontal="center" vertical="center" wrapText="1"/>
      <protection hidden="1"/>
    </xf>
    <xf numFmtId="0" fontId="22" fillId="0" borderId="0" xfId="0" applyFont="1" applyAlignment="1" applyProtection="1">
      <alignment vertical="center"/>
      <protection hidden="1"/>
    </xf>
    <xf numFmtId="0" fontId="26" fillId="2" borderId="0" xfId="0" applyFont="1" applyFill="1" applyAlignment="1" applyProtection="1">
      <alignment horizontal="right" vertical="center"/>
      <protection hidden="1"/>
    </xf>
    <xf numFmtId="167" fontId="18" fillId="5" borderId="5" xfId="0" applyNumberFormat="1" applyFont="1" applyFill="1" applyBorder="1" applyAlignment="1" applyProtection="1">
      <alignment vertical="center"/>
      <protection locked="0"/>
    </xf>
    <xf numFmtId="167" fontId="18" fillId="7" borderId="5" xfId="0" applyNumberFormat="1" applyFont="1" applyFill="1" applyBorder="1" applyAlignment="1">
      <alignment horizontal="right" vertical="center"/>
    </xf>
    <xf numFmtId="167" fontId="18" fillId="5" borderId="5" xfId="0" applyNumberFormat="1" applyFont="1" applyFill="1" applyBorder="1" applyAlignment="1" applyProtection="1">
      <alignment horizontal="right" vertical="center"/>
      <protection locked="0"/>
    </xf>
    <xf numFmtId="167" fontId="4" fillId="7" borderId="5" xfId="0" applyNumberFormat="1" applyFont="1" applyFill="1" applyBorder="1" applyProtection="1">
      <protection hidden="1"/>
    </xf>
    <xf numFmtId="0" fontId="19" fillId="2" borderId="0" xfId="0" applyFont="1" applyFill="1" applyProtection="1">
      <protection hidden="1"/>
    </xf>
    <xf numFmtId="167" fontId="18" fillId="2" borderId="0" xfId="0" applyNumberFormat="1" applyFont="1" applyFill="1" applyProtection="1">
      <protection hidden="1"/>
    </xf>
    <xf numFmtId="167" fontId="18" fillId="2" borderId="16" xfId="0" applyNumberFormat="1" applyFont="1" applyFill="1" applyBorder="1" applyAlignment="1" applyProtection="1">
      <alignment horizontal="right"/>
      <protection hidden="1"/>
    </xf>
    <xf numFmtId="167" fontId="18" fillId="2" borderId="0" xfId="0" applyNumberFormat="1" applyFont="1" applyFill="1" applyAlignment="1" applyProtection="1">
      <alignment horizontal="right"/>
      <protection hidden="1"/>
    </xf>
    <xf numFmtId="167" fontId="22" fillId="2" borderId="17" xfId="0" applyNumberFormat="1" applyFont="1" applyFill="1" applyBorder="1" applyProtection="1">
      <protection hidden="1"/>
    </xf>
    <xf numFmtId="0" fontId="22" fillId="0" borderId="0" xfId="0" applyFont="1" applyAlignment="1" applyProtection="1">
      <alignment vertical="top" wrapText="1"/>
      <protection hidden="1"/>
    </xf>
    <xf numFmtId="167" fontId="4" fillId="7" borderId="5" xfId="0" applyNumberFormat="1" applyFont="1" applyFill="1" applyBorder="1" applyAlignment="1" applyProtection="1">
      <alignment horizontal="right" vertical="center"/>
      <protection hidden="1"/>
    </xf>
    <xf numFmtId="0" fontId="22" fillId="2" borderId="0" xfId="0" applyFont="1" applyFill="1" applyAlignment="1" applyProtection="1">
      <alignment vertical="center" wrapText="1"/>
      <protection hidden="1"/>
    </xf>
    <xf numFmtId="0" fontId="26" fillId="2" borderId="0" xfId="0" applyFont="1" applyFill="1" applyAlignment="1" applyProtection="1">
      <alignment horizontal="center" vertical="center"/>
      <protection hidden="1"/>
    </xf>
    <xf numFmtId="167" fontId="18" fillId="2" borderId="0" xfId="0" applyNumberFormat="1" applyFont="1" applyFill="1" applyAlignment="1">
      <alignment vertical="center"/>
    </xf>
    <xf numFmtId="167" fontId="18" fillId="2" borderId="16" xfId="0" applyNumberFormat="1" applyFont="1" applyFill="1" applyBorder="1" applyAlignment="1">
      <alignment horizontal="right" vertical="center"/>
    </xf>
    <xf numFmtId="167" fontId="18" fillId="2" borderId="0" xfId="0" applyNumberFormat="1" applyFont="1" applyFill="1" applyAlignment="1">
      <alignment horizontal="right" vertical="center"/>
    </xf>
    <xf numFmtId="167" fontId="22" fillId="2" borderId="17" xfId="0" applyNumberFormat="1" applyFont="1" applyFill="1" applyBorder="1" applyAlignment="1">
      <alignment vertical="center"/>
    </xf>
    <xf numFmtId="0" fontId="14" fillId="0" borderId="0" xfId="0" applyFont="1" applyProtection="1">
      <protection hidden="1"/>
    </xf>
    <xf numFmtId="167" fontId="0" fillId="7" borderId="5" xfId="0" applyNumberFormat="1" applyFill="1" applyBorder="1"/>
    <xf numFmtId="167" fontId="0" fillId="7" borderId="5" xfId="0" applyNumberFormat="1" applyFill="1" applyBorder="1" applyAlignment="1" applyProtection="1">
      <alignment horizontal="right"/>
      <protection hidden="1"/>
    </xf>
    <xf numFmtId="167" fontId="0" fillId="2" borderId="0" xfId="0" applyNumberFormat="1" applyFill="1" applyAlignment="1" applyProtection="1">
      <alignment horizontal="left"/>
      <protection hidden="1"/>
    </xf>
    <xf numFmtId="0" fontId="14" fillId="2" borderId="0" xfId="0" applyFont="1" applyFill="1" applyProtection="1">
      <protection hidden="1"/>
    </xf>
    <xf numFmtId="167" fontId="0" fillId="2" borderId="0" xfId="0" applyNumberFormat="1" applyFill="1"/>
    <xf numFmtId="0" fontId="0" fillId="2" borderId="16" xfId="0" applyFill="1" applyBorder="1" applyAlignment="1" applyProtection="1">
      <alignment horizontal="right"/>
      <protection hidden="1"/>
    </xf>
    <xf numFmtId="167" fontId="0" fillId="2" borderId="0" xfId="0" applyNumberFormat="1" applyFill="1" applyAlignment="1" applyProtection="1">
      <alignment horizontal="right"/>
      <protection hidden="1"/>
    </xf>
    <xf numFmtId="167" fontId="4" fillId="2" borderId="17" xfId="0" applyNumberFormat="1" applyFont="1" applyFill="1" applyBorder="1" applyAlignment="1" applyProtection="1">
      <alignment horizontal="left"/>
      <protection hidden="1"/>
    </xf>
    <xf numFmtId="0" fontId="42" fillId="2" borderId="0" xfId="0" applyFont="1" applyFill="1" applyProtection="1">
      <protection hidden="1"/>
    </xf>
    <xf numFmtId="167" fontId="14" fillId="2" borderId="0" xfId="0" applyNumberFormat="1" applyFont="1" applyFill="1"/>
    <xf numFmtId="0" fontId="14" fillId="2" borderId="16" xfId="0" applyFont="1" applyFill="1" applyBorder="1" applyAlignment="1" applyProtection="1">
      <alignment horizontal="right"/>
      <protection hidden="1"/>
    </xf>
    <xf numFmtId="0" fontId="14" fillId="2" borderId="0" xfId="0" applyFont="1" applyFill="1" applyAlignment="1" applyProtection="1">
      <alignment horizontal="center"/>
      <protection hidden="1"/>
    </xf>
    <xf numFmtId="0" fontId="14" fillId="2" borderId="0" xfId="0" applyFont="1" applyFill="1" applyAlignment="1" applyProtection="1">
      <alignment horizontal="right"/>
      <protection hidden="1"/>
    </xf>
    <xf numFmtId="0" fontId="22" fillId="2" borderId="17" xfId="0" applyFont="1" applyFill="1" applyBorder="1" applyProtection="1">
      <protection hidden="1"/>
    </xf>
    <xf numFmtId="0" fontId="0" fillId="2" borderId="0" xfId="0" applyFill="1" applyAlignment="1" applyProtection="1">
      <alignment horizontal="right"/>
      <protection hidden="1"/>
    </xf>
    <xf numFmtId="0" fontId="4" fillId="2" borderId="17" xfId="0" applyFont="1" applyFill="1" applyBorder="1" applyProtection="1">
      <protection hidden="1"/>
    </xf>
    <xf numFmtId="167" fontId="4" fillId="2" borderId="0" xfId="0" applyNumberFormat="1" applyFont="1" applyFill="1" applyAlignment="1" applyProtection="1">
      <alignment horizontal="center"/>
      <protection hidden="1"/>
    </xf>
    <xf numFmtId="167" fontId="4" fillId="11" borderId="5" xfId="0" applyNumberFormat="1" applyFont="1" applyFill="1" applyBorder="1" applyAlignment="1">
      <alignment horizontal="right"/>
    </xf>
    <xf numFmtId="167" fontId="4" fillId="11" borderId="5" xfId="0" applyNumberFormat="1" applyFont="1" applyFill="1" applyBorder="1" applyAlignment="1" applyProtection="1">
      <alignment horizontal="right"/>
      <protection hidden="1"/>
    </xf>
    <xf numFmtId="0" fontId="4" fillId="2" borderId="0" xfId="0" applyFont="1" applyFill="1" applyAlignment="1" applyProtection="1">
      <alignment horizontal="right"/>
      <protection hidden="1"/>
    </xf>
    <xf numFmtId="167" fontId="4" fillId="11" borderId="7" xfId="0" applyNumberFormat="1" applyFont="1" applyFill="1" applyBorder="1" applyAlignment="1" applyProtection="1">
      <alignment horizontal="right" vertical="center"/>
      <protection hidden="1"/>
    </xf>
    <xf numFmtId="167" fontId="5" fillId="2" borderId="0" xfId="0" applyNumberFormat="1" applyFont="1" applyFill="1" applyAlignment="1" applyProtection="1">
      <alignment horizontal="center"/>
      <protection hidden="1"/>
    </xf>
    <xf numFmtId="167" fontId="4" fillId="2" borderId="0" xfId="0" applyNumberFormat="1" applyFont="1" applyFill="1" applyAlignment="1">
      <alignment horizontal="right"/>
    </xf>
    <xf numFmtId="167" fontId="5" fillId="2" borderId="0" xfId="0" applyNumberFormat="1" applyFont="1" applyFill="1" applyAlignment="1" applyProtection="1">
      <alignment horizontal="right"/>
      <protection hidden="1"/>
    </xf>
    <xf numFmtId="167" fontId="4" fillId="5" borderId="5" xfId="0" applyNumberFormat="1" applyFont="1" applyFill="1" applyBorder="1" applyAlignment="1" applyProtection="1">
      <alignment horizontal="right"/>
      <protection locked="0"/>
    </xf>
    <xf numFmtId="167" fontId="5" fillId="2" borderId="0" xfId="0" applyNumberFormat="1" applyFont="1" applyFill="1" applyAlignment="1">
      <alignment horizontal="center"/>
    </xf>
    <xf numFmtId="167" fontId="4" fillId="11" borderId="8" xfId="0" applyNumberFormat="1" applyFont="1" applyFill="1" applyBorder="1" applyProtection="1">
      <protection hidden="1"/>
    </xf>
    <xf numFmtId="167" fontId="4" fillId="11" borderId="7" xfId="0" applyNumberFormat="1" applyFont="1" applyFill="1" applyBorder="1" applyProtection="1">
      <protection hidden="1"/>
    </xf>
    <xf numFmtId="0" fontId="4" fillId="0" borderId="0" xfId="0" applyFont="1" applyAlignment="1" applyProtection="1">
      <alignment wrapText="1"/>
      <protection hidden="1"/>
    </xf>
    <xf numFmtId="167" fontId="4" fillId="6" borderId="5" xfId="0" applyNumberFormat="1" applyFont="1" applyFill="1" applyBorder="1" applyAlignment="1">
      <alignment horizontal="right"/>
    </xf>
    <xf numFmtId="168" fontId="4" fillId="6" borderId="5" xfId="0" applyNumberFormat="1" applyFont="1" applyFill="1" applyBorder="1" applyAlignment="1">
      <alignment horizontal="right"/>
    </xf>
    <xf numFmtId="168" fontId="4" fillId="2" borderId="0" xfId="0" applyNumberFormat="1" applyFont="1" applyFill="1" applyAlignment="1">
      <alignment horizontal="center"/>
    </xf>
    <xf numFmtId="167" fontId="4" fillId="6" borderId="8" xfId="0" applyNumberFormat="1" applyFont="1" applyFill="1" applyBorder="1"/>
    <xf numFmtId="0" fontId="4" fillId="2" borderId="0" xfId="0" applyFont="1" applyFill="1" applyAlignment="1">
      <alignment horizontal="right"/>
    </xf>
    <xf numFmtId="0" fontId="4" fillId="2" borderId="16" xfId="0" applyFont="1" applyFill="1" applyBorder="1"/>
    <xf numFmtId="0" fontId="4" fillId="2" borderId="17" xfId="0" applyFont="1" applyFill="1" applyBorder="1"/>
    <xf numFmtId="0" fontId="0" fillId="2" borderId="16" xfId="0" applyFill="1" applyBorder="1"/>
    <xf numFmtId="0" fontId="4" fillId="2" borderId="0" xfId="0" applyFont="1" applyFill="1" applyAlignment="1">
      <alignment horizontal="left" vertical="top" wrapText="1"/>
    </xf>
    <xf numFmtId="0" fontId="0" fillId="2" borderId="0" xfId="0" applyFill="1" applyAlignment="1">
      <alignment horizontal="right"/>
    </xf>
    <xf numFmtId="0" fontId="4" fillId="2" borderId="17" xfId="0" applyFont="1" applyFill="1" applyBorder="1" applyAlignment="1">
      <alignment horizontal="center"/>
    </xf>
    <xf numFmtId="167" fontId="14" fillId="11" borderId="5" xfId="0" applyNumberFormat="1" applyFont="1" applyFill="1" applyBorder="1" applyAlignment="1">
      <alignment horizontal="right"/>
    </xf>
    <xf numFmtId="0" fontId="14" fillId="2" borderId="0" xfId="0" applyFont="1" applyFill="1"/>
    <xf numFmtId="0" fontId="43" fillId="2" borderId="0" xfId="0" applyFont="1" applyFill="1" applyProtection="1">
      <protection hidden="1"/>
    </xf>
    <xf numFmtId="0" fontId="43" fillId="2" borderId="0" xfId="0" applyFont="1" applyFill="1"/>
    <xf numFmtId="0" fontId="43" fillId="2" borderId="18" xfId="0" applyFont="1" applyFill="1" applyBorder="1"/>
    <xf numFmtId="0" fontId="43" fillId="2" borderId="19" xfId="0" applyFont="1" applyFill="1" applyBorder="1"/>
    <xf numFmtId="0" fontId="43" fillId="2" borderId="20" xfId="0" applyFont="1" applyFill="1" applyBorder="1"/>
    <xf numFmtId="0" fontId="43" fillId="2" borderId="0" xfId="0" applyFont="1" applyFill="1" applyAlignment="1" applyProtection="1">
      <alignment horizontal="center"/>
      <protection hidden="1"/>
    </xf>
    <xf numFmtId="0" fontId="44" fillId="2" borderId="0" xfId="0" applyFont="1" applyFill="1" applyProtection="1">
      <protection hidden="1"/>
    </xf>
    <xf numFmtId="0" fontId="4" fillId="0" borderId="0" xfId="0" applyFont="1" applyAlignment="1" applyProtection="1">
      <alignment horizontal="left" vertical="top" wrapText="1"/>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horizontal="left" vertical="top"/>
      <protection hidden="1"/>
    </xf>
    <xf numFmtId="0" fontId="4" fillId="2" borderId="0" xfId="0" applyFont="1" applyFill="1" applyAlignment="1" applyProtection="1">
      <alignment horizontal="left" vertical="center" wrapText="1"/>
      <protection hidden="1"/>
    </xf>
    <xf numFmtId="0" fontId="0" fillId="2" borderId="0" xfId="0" applyFill="1" applyAlignment="1" applyProtection="1">
      <alignment horizontal="left" vertical="center"/>
      <protection hidden="1"/>
    </xf>
    <xf numFmtId="0" fontId="4" fillId="2" borderId="0" xfId="0" applyFont="1" applyFill="1" applyAlignment="1" applyProtection="1">
      <alignment horizontal="left" vertical="center"/>
      <protection hidden="1"/>
    </xf>
    <xf numFmtId="0" fontId="0" fillId="2" borderId="0" xfId="0" applyFill="1" applyAlignment="1" applyProtection="1">
      <alignment horizontal="left" vertical="center" wrapText="1"/>
      <protection hidden="1"/>
    </xf>
    <xf numFmtId="0" fontId="36" fillId="2" borderId="0" xfId="0" applyFont="1" applyFill="1" applyProtection="1">
      <protection hidden="1"/>
    </xf>
    <xf numFmtId="0" fontId="5" fillId="0" borderId="0" xfId="0" applyFont="1" applyAlignment="1" applyProtection="1">
      <alignment vertical="top" wrapText="1"/>
      <protection hidden="1"/>
    </xf>
    <xf numFmtId="0" fontId="5" fillId="2" borderId="0" xfId="0" applyFont="1" applyFill="1" applyAlignment="1" applyProtection="1">
      <alignment vertical="top" wrapText="1"/>
      <protection hidden="1"/>
    </xf>
    <xf numFmtId="0" fontId="19" fillId="2" borderId="0" xfId="0" applyFont="1" applyFill="1" applyProtection="1">
      <protection hidden="1"/>
    </xf>
    <xf numFmtId="0" fontId="20" fillId="0" borderId="0" xfId="0" applyFont="1" applyProtection="1">
      <protection hidden="1"/>
    </xf>
    <xf numFmtId="0" fontId="7" fillId="2" borderId="0" xfId="0" applyFont="1" applyFill="1" applyAlignment="1" applyProtection="1">
      <alignment horizontal="left" wrapText="1"/>
      <protection hidden="1"/>
    </xf>
  </cellXfs>
  <cellStyles count="7">
    <cellStyle name="Comma 2" xfId="3" xr:uid="{00000000-0005-0000-0000-000000000000}"/>
    <cellStyle name="Currency 2" xfId="4" xr:uid="{00000000-0005-0000-0000-000001000000}"/>
    <cellStyle name="Komma" xfId="1" builtinId="3"/>
    <cellStyle name="Ongeldig" xfId="5" builtinId="27"/>
    <cellStyle name="Standaard" xfId="0" builtinId="0"/>
    <cellStyle name="Standaard 2" xfId="6" xr:uid="{00000000-0005-0000-0000-000005000000}"/>
    <cellStyle name="Valuta" xfId="2" builtinId="4"/>
  </cellStyles>
  <dxfs count="1">
    <dxf>
      <font>
        <color rgb="FFFF0000"/>
      </font>
    </dxf>
  </dxfs>
  <tableStyles count="0" defaultTableStyle="TableStyleMedium9" defaultPivotStyle="PivotStyleLight16"/>
  <colors>
    <mruColors>
      <color rgb="FFFF3300"/>
      <color rgb="FF5289F8"/>
      <color rgb="FF63FF15"/>
      <color rgb="FF6DDDDA"/>
      <color rgb="FFE2FDFE"/>
      <color rgb="FFE8F8EB"/>
      <color rgb="FFF80CDC"/>
      <color rgb="FFFB71EB"/>
      <color rgb="FFFA6A82"/>
      <color rgb="FFF4A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1869281</xdr:colOff>
      <xdr:row>0</xdr:row>
      <xdr:rowOff>1</xdr:rowOff>
    </xdr:from>
    <xdr:to>
      <xdr:col>1</xdr:col>
      <xdr:colOff>4488656</xdr:colOff>
      <xdr:row>2</xdr:row>
      <xdr:rowOff>87049</xdr:rowOff>
    </xdr:to>
    <xdr:pic>
      <xdr:nvPicPr>
        <xdr:cNvPr id="3" name="Afbeelding 2">
          <a:extLst>
            <a:ext uri="{FF2B5EF4-FFF2-40B4-BE49-F238E27FC236}">
              <a16:creationId xmlns:a16="http://schemas.microsoft.com/office/drawing/2014/main" id="{CA574BD5-7FC1-15D2-FF7A-F63C0158A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3625" y="1"/>
          <a:ext cx="2619375" cy="11467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237"/>
  <sheetViews>
    <sheetView tabSelected="1" zoomScale="80" zoomScaleNormal="80" workbookViewId="0">
      <pane xSplit="3" ySplit="9" topLeftCell="M10" activePane="bottomRight" state="frozen"/>
      <selection pane="topRight" activeCell="D1" sqref="D1"/>
      <selection pane="bottomLeft" activeCell="A9" sqref="A9"/>
      <selection pane="bottomRight" activeCell="T21" sqref="T21"/>
    </sheetView>
  </sheetViews>
  <sheetFormatPr defaultColWidth="0" defaultRowHeight="12.75" zeroHeight="1" outlineLevelRow="3" outlineLevelCol="1" x14ac:dyDescent="0.2"/>
  <cols>
    <col min="1" max="1" width="7" style="43" customWidth="1"/>
    <col min="2" max="2" width="113.140625" style="48" customWidth="1"/>
    <col min="3" max="3" width="4" style="3" customWidth="1"/>
    <col min="4" max="4" width="27.5703125" style="3" customWidth="1"/>
    <col min="5" max="5" width="6" style="3" customWidth="1"/>
    <col min="6" max="7" width="18.28515625" style="3" customWidth="1"/>
    <col min="8" max="8" width="19.5703125" style="241" customWidth="1" outlineLevel="1"/>
    <col min="9" max="9" width="7.28515625" style="3" customWidth="1"/>
    <col min="10" max="10" width="19.140625" style="242" customWidth="1" outlineLevel="1"/>
    <col min="11" max="11" width="8.85546875" style="3" customWidth="1"/>
    <col min="12" max="12" width="16.28515625" style="242" customWidth="1" outlineLevel="1"/>
    <col min="13" max="13" width="5.85546875" style="3" customWidth="1"/>
    <col min="14" max="14" width="22" style="242" customWidth="1"/>
    <col min="15" max="15" width="6.140625" style="3" customWidth="1"/>
    <col min="16" max="16" width="20.140625" style="45" customWidth="1"/>
    <col min="17" max="17" width="5.85546875" style="45" customWidth="1"/>
    <col min="18" max="18" width="28.28515625" style="157" customWidth="1" outlineLevel="1"/>
    <col min="19" max="19" width="8.5703125" style="3" customWidth="1"/>
    <col min="20" max="20" width="28.7109375" style="3" customWidth="1" outlineLevel="1"/>
    <col min="21" max="21" width="9" style="3" customWidth="1"/>
    <col min="22" max="22" width="24.7109375" style="47" customWidth="1"/>
    <col min="23" max="23" width="10.7109375" style="3" customWidth="1"/>
    <col min="24" max="16384" width="9.140625" style="48" hidden="1"/>
  </cols>
  <sheetData>
    <row r="1" spans="1:23" ht="70.5" customHeight="1" x14ac:dyDescent="0.2">
      <c r="B1" s="3"/>
      <c r="H1" s="44"/>
      <c r="J1" s="4"/>
      <c r="L1" s="4"/>
      <c r="N1" s="4"/>
      <c r="R1" s="46"/>
    </row>
    <row r="2" spans="1:23" s="3" customFormat="1" x14ac:dyDescent="0.2">
      <c r="A2" s="43"/>
      <c r="H2" s="44"/>
      <c r="J2" s="4"/>
      <c r="L2" s="4"/>
      <c r="N2" s="4"/>
      <c r="P2" s="45"/>
      <c r="Q2" s="45"/>
      <c r="R2" s="46"/>
      <c r="V2" s="47"/>
    </row>
    <row r="3" spans="1:23" s="3" customFormat="1" x14ac:dyDescent="0.2">
      <c r="A3" s="43"/>
      <c r="H3" s="44"/>
      <c r="J3" s="4"/>
      <c r="L3" s="4"/>
      <c r="N3" s="4"/>
      <c r="P3" s="45"/>
      <c r="Q3" s="45"/>
      <c r="R3" s="46"/>
      <c r="V3" s="47"/>
    </row>
    <row r="4" spans="1:23" s="3" customFormat="1" x14ac:dyDescent="0.2">
      <c r="A4" s="43"/>
      <c r="H4" s="44"/>
      <c r="J4" s="4"/>
      <c r="L4" s="4"/>
      <c r="N4" s="4"/>
      <c r="P4" s="45"/>
      <c r="Q4" s="45"/>
      <c r="R4" s="46"/>
      <c r="V4" s="47"/>
    </row>
    <row r="5" spans="1:23" s="50" customFormat="1" ht="18" x14ac:dyDescent="0.25">
      <c r="A5" s="49"/>
      <c r="B5" s="341" t="s">
        <v>0</v>
      </c>
      <c r="C5" s="342"/>
      <c r="D5" s="342"/>
      <c r="E5" s="342"/>
      <c r="F5" s="342"/>
      <c r="G5" s="342"/>
      <c r="H5" s="342"/>
      <c r="I5" s="342"/>
      <c r="J5" s="342"/>
      <c r="K5" s="342"/>
      <c r="L5" s="342"/>
      <c r="M5" s="342"/>
      <c r="N5" s="342"/>
      <c r="O5" s="342"/>
      <c r="P5" s="342"/>
      <c r="Q5" s="342"/>
      <c r="R5" s="342"/>
      <c r="S5" s="342"/>
      <c r="T5" s="342"/>
      <c r="U5" s="342"/>
      <c r="V5" s="342"/>
      <c r="W5" s="342"/>
    </row>
    <row r="6" spans="1:23" s="56" customFormat="1" ht="18.75" thickBot="1" x14ac:dyDescent="0.3">
      <c r="A6" s="3"/>
      <c r="B6" s="41" t="s">
        <v>1</v>
      </c>
      <c r="C6" s="51"/>
      <c r="D6" s="51"/>
      <c r="E6" s="51"/>
      <c r="F6" s="51"/>
      <c r="G6" s="51"/>
      <c r="H6" s="44"/>
      <c r="I6" s="51"/>
      <c r="J6" s="52"/>
      <c r="K6" s="51"/>
      <c r="L6" s="52"/>
      <c r="M6" s="51"/>
      <c r="N6" s="52"/>
      <c r="O6" s="51"/>
      <c r="P6" s="53"/>
      <c r="Q6" s="53"/>
      <c r="R6" s="54"/>
      <c r="S6" s="51"/>
      <c r="T6" s="51"/>
      <c r="U6" s="51"/>
      <c r="V6" s="55"/>
      <c r="W6" s="51"/>
    </row>
    <row r="7" spans="1:23" s="56" customFormat="1" ht="14.25" x14ac:dyDescent="0.2">
      <c r="A7" s="43"/>
      <c r="B7" s="51"/>
      <c r="C7" s="51"/>
      <c r="D7" s="57" t="s">
        <v>2</v>
      </c>
      <c r="E7" s="51"/>
      <c r="F7" s="57" t="s">
        <v>3</v>
      </c>
      <c r="G7" s="3"/>
      <c r="H7" s="58" t="s">
        <v>3</v>
      </c>
      <c r="I7" s="51"/>
      <c r="J7" s="52"/>
      <c r="K7" s="51"/>
      <c r="L7" s="52"/>
      <c r="M7" s="51"/>
      <c r="N7" s="52"/>
      <c r="O7" s="51"/>
      <c r="P7" s="59" t="s">
        <v>4</v>
      </c>
      <c r="Q7" s="45"/>
      <c r="R7" s="54"/>
      <c r="S7" s="51"/>
      <c r="T7" s="60" t="s">
        <v>5</v>
      </c>
      <c r="U7" s="51"/>
      <c r="V7" s="61" t="s">
        <v>6</v>
      </c>
      <c r="W7" s="51"/>
    </row>
    <row r="8" spans="1:23" s="56" customFormat="1" ht="17.25" customHeight="1" thickBot="1" x14ac:dyDescent="0.25">
      <c r="A8" s="43"/>
      <c r="B8" s="51"/>
      <c r="C8" s="51"/>
      <c r="D8" s="62" t="s">
        <v>7</v>
      </c>
      <c r="E8" s="51"/>
      <c r="F8" s="63" t="s">
        <v>8</v>
      </c>
      <c r="G8" s="3"/>
      <c r="H8" s="64" t="s">
        <v>8</v>
      </c>
      <c r="I8" s="51"/>
      <c r="J8" s="52"/>
      <c r="K8" s="51"/>
      <c r="L8" s="52"/>
      <c r="M8" s="51"/>
      <c r="N8" s="52"/>
      <c r="O8" s="51"/>
      <c r="P8" s="65" t="s">
        <v>9</v>
      </c>
      <c r="Q8" s="46"/>
      <c r="R8" s="54"/>
      <c r="S8" s="51"/>
      <c r="T8" s="66" t="s">
        <v>10</v>
      </c>
      <c r="U8" s="51"/>
      <c r="V8" s="67" t="s">
        <v>11</v>
      </c>
      <c r="W8" s="51"/>
    </row>
    <row r="9" spans="1:23" s="78" customFormat="1" ht="23.45" customHeight="1" thickBot="1" x14ac:dyDescent="0.35">
      <c r="A9" s="68"/>
      <c r="B9" s="42" t="s">
        <v>337</v>
      </c>
      <c r="C9" s="69"/>
      <c r="D9" s="70" t="s">
        <v>12</v>
      </c>
      <c r="E9" s="69"/>
      <c r="F9" s="71" t="s">
        <v>314</v>
      </c>
      <c r="G9" s="3"/>
      <c r="H9" s="72" t="s">
        <v>314</v>
      </c>
      <c r="I9" s="69"/>
      <c r="J9" s="73" t="s">
        <v>13</v>
      </c>
      <c r="K9" s="69"/>
      <c r="L9" s="73" t="s">
        <v>14</v>
      </c>
      <c r="M9" s="69"/>
      <c r="N9" s="73" t="s">
        <v>15</v>
      </c>
      <c r="O9" s="69"/>
      <c r="P9" s="74" t="s">
        <v>16</v>
      </c>
      <c r="Q9" s="46"/>
      <c r="R9" s="75" t="s">
        <v>17</v>
      </c>
      <c r="S9" s="69"/>
      <c r="T9" s="76" t="s">
        <v>18</v>
      </c>
      <c r="U9" s="69"/>
      <c r="V9" s="77" t="s">
        <v>348</v>
      </c>
      <c r="W9" s="69"/>
    </row>
    <row r="10" spans="1:23" s="78" customFormat="1" ht="13.5" outlineLevel="1" thickBot="1" x14ac:dyDescent="0.25">
      <c r="A10" s="68"/>
      <c r="B10" s="69"/>
      <c r="C10" s="69"/>
      <c r="D10" s="69"/>
      <c r="E10" s="69"/>
      <c r="F10" s="69"/>
      <c r="G10" s="69"/>
      <c r="H10" s="79"/>
      <c r="I10" s="69"/>
      <c r="J10" s="80"/>
      <c r="K10" s="69"/>
      <c r="L10" s="80"/>
      <c r="M10" s="69"/>
      <c r="N10" s="80"/>
      <c r="O10" s="69"/>
      <c r="P10" s="69"/>
      <c r="Q10" s="69"/>
      <c r="R10" s="80"/>
      <c r="S10" s="69"/>
      <c r="T10" s="69"/>
      <c r="U10" s="69"/>
      <c r="V10" s="81"/>
      <c r="W10" s="69"/>
    </row>
    <row r="11" spans="1:23" s="88" customFormat="1" ht="14.25" outlineLevel="1" x14ac:dyDescent="0.2">
      <c r="A11" s="82" t="s">
        <v>19</v>
      </c>
      <c r="B11" s="83" t="s">
        <v>335</v>
      </c>
      <c r="C11" s="26"/>
      <c r="D11" s="26"/>
      <c r="E11" s="26"/>
      <c r="F11" s="84"/>
      <c r="G11" s="84"/>
      <c r="H11" s="85"/>
      <c r="I11" s="26"/>
      <c r="J11" s="86"/>
      <c r="K11" s="26"/>
      <c r="L11" s="86"/>
      <c r="M11" s="26"/>
      <c r="N11" s="86"/>
      <c r="O11" s="26"/>
      <c r="P11" s="27"/>
      <c r="Q11" s="27"/>
      <c r="R11" s="86"/>
      <c r="S11" s="26"/>
      <c r="T11" s="26"/>
      <c r="U11" s="26"/>
      <c r="V11" s="87"/>
      <c r="W11" s="26"/>
    </row>
    <row r="12" spans="1:23" outlineLevel="1" x14ac:dyDescent="0.2">
      <c r="A12" s="89"/>
      <c r="B12" s="89"/>
      <c r="C12" s="69"/>
      <c r="D12" s="69"/>
      <c r="E12" s="69"/>
      <c r="F12" s="90"/>
      <c r="G12" s="90"/>
      <c r="H12" s="91"/>
      <c r="I12" s="69"/>
      <c r="J12" s="80"/>
      <c r="K12" s="69"/>
      <c r="L12" s="80"/>
      <c r="M12" s="69"/>
      <c r="N12" s="80"/>
      <c r="O12" s="69"/>
      <c r="R12" s="80"/>
      <c r="S12" s="69"/>
      <c r="T12" s="69"/>
      <c r="U12" s="69"/>
      <c r="V12" s="92"/>
      <c r="W12" s="69"/>
    </row>
    <row r="13" spans="1:23" ht="13.5" outlineLevel="1" thickBot="1" x14ac:dyDescent="0.25">
      <c r="A13" s="93" t="s">
        <v>20</v>
      </c>
      <c r="B13" s="94" t="s">
        <v>21</v>
      </c>
      <c r="C13" s="95"/>
      <c r="D13" s="69"/>
      <c r="E13" s="95"/>
      <c r="F13" s="96"/>
      <c r="G13" s="96"/>
      <c r="H13" s="97"/>
      <c r="I13" s="95"/>
      <c r="J13" s="98"/>
      <c r="K13" s="95"/>
      <c r="L13" s="99"/>
      <c r="M13" s="95"/>
      <c r="N13" s="99"/>
      <c r="O13" s="95"/>
      <c r="R13" s="99"/>
      <c r="S13" s="95"/>
      <c r="T13" s="95"/>
      <c r="U13" s="95"/>
      <c r="V13" s="100"/>
      <c r="W13" s="95"/>
    </row>
    <row r="14" spans="1:23" ht="13.5" outlineLevel="2" thickBot="1" x14ac:dyDescent="0.25">
      <c r="A14" s="93"/>
      <c r="B14" s="101" t="s">
        <v>22</v>
      </c>
      <c r="C14" s="95"/>
      <c r="D14" s="102">
        <v>0</v>
      </c>
      <c r="E14" s="95"/>
      <c r="F14" s="96"/>
      <c r="G14" s="96"/>
      <c r="H14" s="103">
        <v>0</v>
      </c>
      <c r="I14" s="95"/>
      <c r="J14" s="104">
        <f>H14</f>
        <v>0</v>
      </c>
      <c r="K14" s="95"/>
      <c r="L14" s="99"/>
      <c r="M14" s="95"/>
      <c r="N14" s="99"/>
      <c r="O14" s="95"/>
      <c r="R14" s="105"/>
      <c r="S14" s="95"/>
      <c r="T14" s="95"/>
      <c r="U14" s="95"/>
      <c r="V14" s="100"/>
      <c r="W14" s="95"/>
    </row>
    <row r="15" spans="1:23" ht="13.5" outlineLevel="2" thickBot="1" x14ac:dyDescent="0.25">
      <c r="A15" s="93"/>
      <c r="B15" s="101" t="s">
        <v>23</v>
      </c>
      <c r="C15" s="95"/>
      <c r="D15" s="106">
        <v>0</v>
      </c>
      <c r="E15" s="95"/>
      <c r="F15" s="96"/>
      <c r="G15" s="96"/>
      <c r="H15" s="103">
        <v>0</v>
      </c>
      <c r="I15" s="95"/>
      <c r="J15" s="104">
        <f>H15</f>
        <v>0</v>
      </c>
      <c r="K15" s="95"/>
      <c r="L15" s="99"/>
      <c r="M15" s="95"/>
      <c r="N15" s="99"/>
      <c r="O15" s="95"/>
      <c r="R15" s="99"/>
      <c r="S15" s="95"/>
      <c r="T15" s="95"/>
      <c r="U15" s="95"/>
      <c r="V15" s="100"/>
      <c r="W15" s="95"/>
    </row>
    <row r="16" spans="1:23" s="3" customFormat="1" ht="13.5" outlineLevel="2" thickBot="1" x14ac:dyDescent="0.25">
      <c r="A16" s="93"/>
      <c r="B16" s="101" t="s">
        <v>24</v>
      </c>
      <c r="C16" s="95"/>
      <c r="D16" s="107">
        <v>0</v>
      </c>
      <c r="E16" s="95"/>
      <c r="F16" s="96"/>
      <c r="G16" s="96"/>
      <c r="H16" s="103">
        <v>0</v>
      </c>
      <c r="I16" s="95"/>
      <c r="J16" s="104">
        <f>H16</f>
        <v>0</v>
      </c>
      <c r="K16" s="95"/>
      <c r="L16" s="99"/>
      <c r="M16" s="95"/>
      <c r="N16" s="99"/>
      <c r="O16" s="95"/>
      <c r="P16" s="45"/>
      <c r="Q16" s="45"/>
      <c r="R16" s="99"/>
      <c r="S16" s="95"/>
      <c r="T16" s="95"/>
      <c r="U16" s="95"/>
      <c r="V16" s="100"/>
      <c r="W16" s="95"/>
    </row>
    <row r="17" spans="1:23" s="3" customFormat="1" ht="13.5" outlineLevel="2" thickBot="1" x14ac:dyDescent="0.25">
      <c r="A17" s="93"/>
      <c r="B17" s="108"/>
      <c r="C17" s="95"/>
      <c r="D17" s="95"/>
      <c r="E17" s="95"/>
      <c r="F17" s="96"/>
      <c r="G17" s="96"/>
      <c r="H17" s="99"/>
      <c r="I17" s="95"/>
      <c r="J17" s="98"/>
      <c r="K17" s="95"/>
      <c r="L17" s="99"/>
      <c r="M17" s="95"/>
      <c r="N17" s="99"/>
      <c r="O17" s="95"/>
      <c r="P17" s="45"/>
      <c r="Q17" s="45"/>
      <c r="R17" s="99"/>
      <c r="S17" s="95"/>
      <c r="T17" s="95"/>
      <c r="U17" s="95"/>
      <c r="V17" s="100"/>
      <c r="W17" s="95"/>
    </row>
    <row r="18" spans="1:23" s="3" customFormat="1" ht="17.45" customHeight="1" outlineLevel="2" thickBot="1" x14ac:dyDescent="0.25">
      <c r="A18" s="93" t="s">
        <v>25</v>
      </c>
      <c r="B18" s="101" t="s">
        <v>26</v>
      </c>
      <c r="C18" s="95"/>
      <c r="D18" s="109">
        <v>0</v>
      </c>
      <c r="E18" s="95"/>
      <c r="F18" s="96"/>
      <c r="G18" s="96"/>
      <c r="H18" s="103">
        <v>0</v>
      </c>
      <c r="I18" s="95"/>
      <c r="J18" s="98"/>
      <c r="K18" s="95"/>
      <c r="L18" s="104">
        <f>H18</f>
        <v>0</v>
      </c>
      <c r="M18" s="95"/>
      <c r="N18" s="99"/>
      <c r="O18" s="95"/>
      <c r="P18" s="45"/>
      <c r="Q18" s="45"/>
      <c r="R18" s="99"/>
      <c r="S18" s="95"/>
      <c r="T18" s="95"/>
      <c r="U18" s="95"/>
      <c r="V18" s="100"/>
      <c r="W18" s="95"/>
    </row>
    <row r="19" spans="1:23" ht="18" customHeight="1" outlineLevel="2" thickBot="1" x14ac:dyDescent="0.25">
      <c r="A19" s="93"/>
      <c r="B19" s="110"/>
      <c r="C19" s="95"/>
      <c r="D19" s="95"/>
      <c r="E19" s="95"/>
      <c r="F19" s="96"/>
      <c r="G19" s="96"/>
      <c r="H19" s="99"/>
      <c r="I19" s="95"/>
      <c r="J19" s="98"/>
      <c r="K19" s="95"/>
      <c r="L19" s="99"/>
      <c r="M19" s="95"/>
      <c r="N19" s="99"/>
      <c r="O19" s="95"/>
      <c r="R19" s="99"/>
      <c r="S19" s="95"/>
      <c r="T19" s="95"/>
      <c r="U19" s="95"/>
      <c r="V19" s="100"/>
      <c r="W19" s="95"/>
    </row>
    <row r="20" spans="1:23" ht="63" customHeight="1" outlineLevel="2" thickBot="1" x14ac:dyDescent="0.25">
      <c r="A20" s="93" t="s">
        <v>27</v>
      </c>
      <c r="B20" s="94" t="s">
        <v>338</v>
      </c>
      <c r="C20" s="95"/>
      <c r="D20" s="109">
        <v>0</v>
      </c>
      <c r="E20" s="95"/>
      <c r="F20" s="96"/>
      <c r="G20" s="96"/>
      <c r="H20" s="103">
        <v>0</v>
      </c>
      <c r="I20" s="111"/>
      <c r="J20" s="112"/>
      <c r="K20" s="111"/>
      <c r="L20" s="112"/>
      <c r="M20" s="111"/>
      <c r="N20" s="112"/>
      <c r="O20" s="111"/>
      <c r="P20" s="113"/>
      <c r="Q20" s="113"/>
      <c r="R20" s="114">
        <f>H20</f>
        <v>0</v>
      </c>
      <c r="S20" s="115"/>
      <c r="T20" s="103">
        <v>0</v>
      </c>
      <c r="U20" s="115"/>
      <c r="V20" s="116" t="str">
        <f>IF(H20=0,"€ 0", R20-T20)</f>
        <v>€ 0</v>
      </c>
      <c r="W20" s="95"/>
    </row>
    <row r="21" spans="1:23" ht="24.75" customHeight="1" outlineLevel="2" x14ac:dyDescent="0.2">
      <c r="A21" s="93"/>
      <c r="B21" s="108"/>
      <c r="C21" s="95"/>
      <c r="D21" s="95"/>
      <c r="E21" s="95"/>
      <c r="F21" s="96"/>
      <c r="G21" s="96"/>
      <c r="H21" s="99"/>
      <c r="I21" s="95"/>
      <c r="J21" s="99"/>
      <c r="K21" s="95"/>
      <c r="L21" s="99"/>
      <c r="M21" s="95"/>
      <c r="N21" s="99"/>
      <c r="O21" s="95"/>
      <c r="R21" s="99"/>
      <c r="S21" s="96"/>
      <c r="T21" s="96"/>
      <c r="U21" s="96"/>
      <c r="V21" s="117"/>
      <c r="W21" s="95"/>
    </row>
    <row r="22" spans="1:23" ht="34.15" customHeight="1" outlineLevel="2" x14ac:dyDescent="0.2">
      <c r="A22" s="93" t="s">
        <v>28</v>
      </c>
      <c r="B22" s="94" t="s">
        <v>29</v>
      </c>
      <c r="C22" s="95"/>
      <c r="D22" s="109">
        <v>0</v>
      </c>
      <c r="E22" s="95"/>
      <c r="F22" s="96"/>
      <c r="G22" s="96"/>
      <c r="H22" s="99"/>
      <c r="I22" s="95"/>
      <c r="J22" s="99"/>
      <c r="K22" s="95"/>
      <c r="L22" s="99"/>
      <c r="M22" s="95"/>
      <c r="N22" s="99"/>
      <c r="O22" s="95"/>
      <c r="R22" s="99"/>
      <c r="S22" s="96"/>
      <c r="T22" s="99"/>
      <c r="U22" s="96"/>
      <c r="V22" s="117"/>
      <c r="W22" s="95"/>
    </row>
    <row r="23" spans="1:23" ht="18.600000000000001" customHeight="1" outlineLevel="2" x14ac:dyDescent="0.2">
      <c r="A23" s="93"/>
      <c r="B23" s="101" t="s">
        <v>339</v>
      </c>
      <c r="C23" s="95"/>
      <c r="D23" s="95"/>
      <c r="E23" s="95"/>
      <c r="F23" s="118">
        <v>0</v>
      </c>
      <c r="G23" s="95"/>
      <c r="H23" s="96"/>
      <c r="I23" s="95"/>
      <c r="J23" s="99"/>
      <c r="K23" s="95"/>
      <c r="L23" s="99"/>
      <c r="M23" s="95"/>
      <c r="N23" s="99"/>
      <c r="O23" s="95"/>
      <c r="R23" s="99"/>
      <c r="S23" s="96"/>
      <c r="T23" s="96"/>
      <c r="U23" s="96"/>
      <c r="V23" s="117"/>
      <c r="W23" s="95"/>
    </row>
    <row r="24" spans="1:23" ht="16.899999999999999" customHeight="1" outlineLevel="2" thickBot="1" x14ac:dyDescent="0.25">
      <c r="A24" s="93"/>
      <c r="B24" s="101" t="s">
        <v>315</v>
      </c>
      <c r="C24" s="95"/>
      <c r="D24" s="95"/>
      <c r="E24" s="95"/>
      <c r="F24" s="119">
        <v>0</v>
      </c>
      <c r="G24" s="95"/>
      <c r="H24" s="96"/>
      <c r="I24" s="95"/>
      <c r="J24" s="104">
        <f>F24</f>
        <v>0</v>
      </c>
      <c r="K24" s="95"/>
      <c r="L24" s="99"/>
      <c r="M24" s="95"/>
      <c r="N24" s="99"/>
      <c r="O24" s="95"/>
      <c r="R24" s="99"/>
      <c r="S24" s="96"/>
      <c r="T24" s="96"/>
      <c r="U24" s="96"/>
      <c r="V24" s="117"/>
      <c r="W24" s="95"/>
    </row>
    <row r="25" spans="1:23" ht="21" customHeight="1" outlineLevel="2" thickBot="1" x14ac:dyDescent="0.25">
      <c r="A25" s="93"/>
      <c r="B25" s="101" t="s">
        <v>30</v>
      </c>
      <c r="C25" s="95"/>
      <c r="D25" s="95"/>
      <c r="E25" s="95"/>
      <c r="F25" s="96"/>
      <c r="G25" s="95"/>
      <c r="H25" s="120">
        <f>IF(F23-F24&lt;0,0,F23-F24)</f>
        <v>0</v>
      </c>
      <c r="I25" s="111"/>
      <c r="J25" s="112"/>
      <c r="K25" s="111"/>
      <c r="L25" s="112"/>
      <c r="M25" s="111"/>
      <c r="N25" s="112"/>
      <c r="O25" s="111"/>
      <c r="P25" s="113"/>
      <c r="Q25" s="113"/>
      <c r="R25" s="114">
        <f>H25</f>
        <v>0</v>
      </c>
      <c r="S25" s="115"/>
      <c r="T25" s="121">
        <v>0</v>
      </c>
      <c r="U25" s="115"/>
      <c r="V25" s="116" t="str">
        <f>IF(H25=0,"€ 0", R25-T25)</f>
        <v>€ 0</v>
      </c>
      <c r="W25" s="95"/>
    </row>
    <row r="26" spans="1:23" ht="13.5" outlineLevel="2" thickBot="1" x14ac:dyDescent="0.25">
      <c r="A26" s="93"/>
      <c r="B26" s="108"/>
      <c r="C26" s="95"/>
      <c r="D26" s="95"/>
      <c r="E26" s="95"/>
      <c r="F26" s="96"/>
      <c r="G26" s="96"/>
      <c r="H26" s="99"/>
      <c r="I26" s="95"/>
      <c r="J26" s="99"/>
      <c r="K26" s="95"/>
      <c r="L26" s="99"/>
      <c r="M26" s="95"/>
      <c r="N26" s="99"/>
      <c r="O26" s="95"/>
      <c r="R26" s="99"/>
      <c r="S26" s="96"/>
      <c r="T26" s="96"/>
      <c r="U26" s="96"/>
      <c r="V26" s="117"/>
      <c r="W26" s="95"/>
    </row>
    <row r="27" spans="1:23" ht="18.75" customHeight="1" outlineLevel="2" thickBot="1" x14ac:dyDescent="0.25">
      <c r="A27" s="93" t="s">
        <v>31</v>
      </c>
      <c r="B27" s="94" t="s">
        <v>32</v>
      </c>
      <c r="C27" s="95"/>
      <c r="D27" s="109">
        <v>0</v>
      </c>
      <c r="E27" s="95"/>
      <c r="F27" s="96"/>
      <c r="G27" s="96"/>
      <c r="H27" s="103">
        <v>0</v>
      </c>
      <c r="I27" s="111"/>
      <c r="J27" s="112"/>
      <c r="K27" s="111"/>
      <c r="L27" s="112"/>
      <c r="M27" s="111"/>
      <c r="N27" s="112"/>
      <c r="O27" s="111"/>
      <c r="P27" s="113"/>
      <c r="Q27" s="113"/>
      <c r="R27" s="114">
        <f>H27</f>
        <v>0</v>
      </c>
      <c r="S27" s="115"/>
      <c r="T27" s="121">
        <v>0</v>
      </c>
      <c r="U27" s="115"/>
      <c r="V27" s="116" t="str">
        <f>IF(H27=0,"€ 0", R27-T27)</f>
        <v>€ 0</v>
      </c>
      <c r="W27" s="95"/>
    </row>
    <row r="28" spans="1:23" ht="13.5" outlineLevel="2" thickBot="1" x14ac:dyDescent="0.25">
      <c r="A28" s="93"/>
      <c r="B28" s="108"/>
      <c r="C28" s="95"/>
      <c r="D28" s="95"/>
      <c r="E28" s="95"/>
      <c r="F28" s="96"/>
      <c r="G28" s="96"/>
      <c r="H28" s="99"/>
      <c r="I28" s="95"/>
      <c r="J28" s="99"/>
      <c r="K28" s="95"/>
      <c r="L28" s="99"/>
      <c r="M28" s="95"/>
      <c r="N28" s="99"/>
      <c r="O28" s="95"/>
      <c r="R28" s="99"/>
      <c r="S28" s="96"/>
      <c r="T28" s="96"/>
      <c r="U28" s="96"/>
      <c r="V28" s="117"/>
      <c r="W28" s="95"/>
    </row>
    <row r="29" spans="1:23" ht="20.25" customHeight="1" outlineLevel="2" thickBot="1" x14ac:dyDescent="0.25">
      <c r="A29" s="2" t="s">
        <v>33</v>
      </c>
      <c r="B29" s="122" t="s">
        <v>34</v>
      </c>
      <c r="C29" s="123"/>
      <c r="D29" s="109">
        <v>0</v>
      </c>
      <c r="E29" s="123"/>
      <c r="F29" s="19"/>
      <c r="G29" s="19"/>
      <c r="H29" s="103">
        <v>0</v>
      </c>
      <c r="I29" s="123"/>
      <c r="J29" s="124"/>
      <c r="K29" s="123"/>
      <c r="L29" s="104">
        <f>H29</f>
        <v>0</v>
      </c>
      <c r="M29" s="123"/>
      <c r="N29" s="45"/>
      <c r="O29" s="123"/>
      <c r="R29" s="17"/>
      <c r="S29" s="19"/>
      <c r="T29" s="23"/>
      <c r="U29" s="19"/>
      <c r="V29" s="117"/>
      <c r="W29" s="123"/>
    </row>
    <row r="30" spans="1:23" ht="13.5" outlineLevel="2" thickBot="1" x14ac:dyDescent="0.25">
      <c r="A30" s="93"/>
      <c r="B30" s="108"/>
      <c r="C30" s="95"/>
      <c r="D30" s="95"/>
      <c r="E30" s="95"/>
      <c r="F30" s="96"/>
      <c r="G30" s="96"/>
      <c r="H30" s="99"/>
      <c r="I30" s="95"/>
      <c r="J30" s="99"/>
      <c r="K30" s="95"/>
      <c r="L30" s="99"/>
      <c r="M30" s="95"/>
      <c r="N30" s="99"/>
      <c r="O30" s="95"/>
      <c r="R30" s="99"/>
      <c r="S30" s="96"/>
      <c r="T30" s="96"/>
      <c r="U30" s="96"/>
      <c r="V30" s="117"/>
      <c r="W30" s="95"/>
    </row>
    <row r="31" spans="1:23" ht="17.25" customHeight="1" outlineLevel="2" thickBot="1" x14ac:dyDescent="0.25">
      <c r="A31" s="93" t="s">
        <v>35</v>
      </c>
      <c r="B31" s="94" t="s">
        <v>36</v>
      </c>
      <c r="C31" s="95"/>
      <c r="D31" s="109">
        <v>0</v>
      </c>
      <c r="E31" s="95"/>
      <c r="F31" s="96"/>
      <c r="G31" s="96"/>
      <c r="H31" s="103">
        <v>0</v>
      </c>
      <c r="I31" s="111"/>
      <c r="J31" s="112"/>
      <c r="K31" s="111"/>
      <c r="L31" s="112"/>
      <c r="M31" s="111"/>
      <c r="N31" s="112"/>
      <c r="O31" s="111"/>
      <c r="P31" s="113"/>
      <c r="Q31" s="113"/>
      <c r="R31" s="114">
        <f>H31</f>
        <v>0</v>
      </c>
      <c r="S31" s="115"/>
      <c r="T31" s="121">
        <v>0</v>
      </c>
      <c r="U31" s="115"/>
      <c r="V31" s="116" t="str">
        <f>IF(H31=0,"€ 0", R31-T31)</f>
        <v>€ 0</v>
      </c>
      <c r="W31" s="95"/>
    </row>
    <row r="32" spans="1:23" outlineLevel="2" x14ac:dyDescent="0.2">
      <c r="A32" s="2"/>
      <c r="B32" s="125"/>
      <c r="C32" s="123"/>
      <c r="D32" s="123"/>
      <c r="E32" s="123"/>
      <c r="F32" s="19"/>
      <c r="G32" s="19"/>
      <c r="H32" s="99"/>
      <c r="I32" s="123"/>
      <c r="J32" s="124"/>
      <c r="K32" s="123"/>
      <c r="L32" s="126"/>
      <c r="M32" s="123"/>
      <c r="N32" s="45"/>
      <c r="O32" s="123"/>
      <c r="R32" s="99"/>
      <c r="S32" s="19"/>
      <c r="T32" s="23"/>
      <c r="U32" s="19"/>
      <c r="V32" s="117"/>
      <c r="W32" s="123"/>
    </row>
    <row r="33" spans="1:23" s="88" customFormat="1" ht="15" outlineLevel="2" x14ac:dyDescent="0.25">
      <c r="A33" s="82" t="s">
        <v>37</v>
      </c>
      <c r="B33" s="83" t="s">
        <v>38</v>
      </c>
      <c r="C33" s="127"/>
      <c r="D33" s="127"/>
      <c r="E33" s="127"/>
      <c r="F33" s="128"/>
      <c r="G33" s="128"/>
      <c r="H33" s="129"/>
      <c r="I33" s="127"/>
      <c r="J33" s="129"/>
      <c r="K33" s="127"/>
      <c r="L33" s="129"/>
      <c r="M33" s="127"/>
      <c r="N33" s="129"/>
      <c r="O33" s="127"/>
      <c r="P33" s="27"/>
      <c r="Q33" s="27"/>
      <c r="R33" s="129"/>
      <c r="S33" s="128"/>
      <c r="T33" s="128"/>
      <c r="U33" s="128"/>
      <c r="V33" s="130"/>
      <c r="W33" s="127"/>
    </row>
    <row r="34" spans="1:23" ht="16.899999999999999" customHeight="1" outlineLevel="2" x14ac:dyDescent="0.2">
      <c r="A34" s="93"/>
      <c r="B34" s="108"/>
      <c r="C34" s="95"/>
      <c r="D34" s="95"/>
      <c r="E34" s="95"/>
      <c r="F34" s="96"/>
      <c r="G34" s="96"/>
      <c r="H34" s="99"/>
      <c r="I34" s="95"/>
      <c r="J34" s="131"/>
      <c r="K34" s="95"/>
      <c r="L34" s="131"/>
      <c r="M34" s="95"/>
      <c r="N34" s="131"/>
      <c r="O34" s="95"/>
      <c r="R34" s="99"/>
      <c r="S34" s="96"/>
      <c r="T34" s="96"/>
      <c r="U34" s="96"/>
      <c r="V34" s="117"/>
      <c r="W34" s="95"/>
    </row>
    <row r="35" spans="1:23" ht="13.5" outlineLevel="2" thickBot="1" x14ac:dyDescent="0.25">
      <c r="A35" s="93" t="s">
        <v>39</v>
      </c>
      <c r="B35" s="94" t="s">
        <v>40</v>
      </c>
      <c r="C35" s="95"/>
      <c r="D35" s="109">
        <v>0</v>
      </c>
      <c r="E35" s="95"/>
      <c r="F35" s="96"/>
      <c r="G35" s="96"/>
      <c r="H35" s="132"/>
      <c r="I35" s="95"/>
      <c r="J35" s="99"/>
      <c r="K35" s="95"/>
      <c r="L35" s="99"/>
      <c r="M35" s="95"/>
      <c r="N35" s="99"/>
      <c r="O35" s="95"/>
      <c r="R35" s="99"/>
      <c r="S35" s="96"/>
      <c r="T35" s="96"/>
      <c r="U35" s="96"/>
      <c r="V35" s="117"/>
      <c r="W35" s="95"/>
    </row>
    <row r="36" spans="1:23" ht="15.75" outlineLevel="2" thickBot="1" x14ac:dyDescent="0.3">
      <c r="A36" s="93"/>
      <c r="B36" s="94" t="s">
        <v>340</v>
      </c>
      <c r="C36" s="95"/>
      <c r="D36" s="127"/>
      <c r="E36" s="95"/>
      <c r="F36" s="96"/>
      <c r="G36" s="96"/>
      <c r="H36" s="103">
        <v>0</v>
      </c>
      <c r="I36" s="95"/>
      <c r="J36" s="104">
        <f>H36</f>
        <v>0</v>
      </c>
      <c r="K36" s="95"/>
      <c r="L36" s="99"/>
      <c r="M36" s="95"/>
      <c r="N36" s="99"/>
      <c r="O36" s="95"/>
      <c r="R36" s="99"/>
      <c r="S36" s="96"/>
      <c r="T36" s="96"/>
      <c r="U36" s="96"/>
      <c r="V36" s="117"/>
      <c r="W36" s="95"/>
    </row>
    <row r="37" spans="1:23" ht="15.75" customHeight="1" outlineLevel="2" thickBot="1" x14ac:dyDescent="0.25">
      <c r="A37" s="93"/>
      <c r="B37" s="94" t="s">
        <v>341</v>
      </c>
      <c r="C37" s="95"/>
      <c r="D37" s="95"/>
      <c r="E37" s="95"/>
      <c r="F37" s="96"/>
      <c r="G37" s="96"/>
      <c r="H37" s="103">
        <v>0</v>
      </c>
      <c r="I37" s="111"/>
      <c r="J37" s="112"/>
      <c r="K37" s="111"/>
      <c r="L37" s="112"/>
      <c r="M37" s="111"/>
      <c r="N37" s="112"/>
      <c r="O37" s="111"/>
      <c r="P37" s="113"/>
      <c r="Q37" s="113"/>
      <c r="R37" s="114">
        <f>H37</f>
        <v>0</v>
      </c>
      <c r="S37" s="115"/>
      <c r="T37" s="121">
        <v>0</v>
      </c>
      <c r="U37" s="115"/>
      <c r="V37" s="116" t="str">
        <f>IF(H37=0,"€ 0", R37-T37)</f>
        <v>€ 0</v>
      </c>
      <c r="W37" s="95"/>
    </row>
    <row r="38" spans="1:23" ht="18" customHeight="1" outlineLevel="2" thickBot="1" x14ac:dyDescent="0.25">
      <c r="A38" s="93"/>
      <c r="B38" s="108"/>
      <c r="C38" s="95"/>
      <c r="D38" s="95"/>
      <c r="E38" s="95"/>
      <c r="F38" s="96"/>
      <c r="G38" s="96"/>
      <c r="H38" s="133"/>
      <c r="I38" s="95"/>
      <c r="J38" s="99"/>
      <c r="K38" s="95"/>
      <c r="L38" s="99"/>
      <c r="M38" s="95"/>
      <c r="N38" s="99"/>
      <c r="O38" s="95"/>
      <c r="R38" s="133"/>
      <c r="S38" s="96"/>
      <c r="T38" s="96"/>
      <c r="U38" s="96"/>
      <c r="V38" s="117"/>
      <c r="W38" s="95"/>
    </row>
    <row r="39" spans="1:23" ht="26.25" outlineLevel="2" thickBot="1" x14ac:dyDescent="0.25">
      <c r="A39" s="93" t="s">
        <v>41</v>
      </c>
      <c r="B39" s="94" t="s">
        <v>42</v>
      </c>
      <c r="C39" s="95"/>
      <c r="D39" s="109">
        <v>0</v>
      </c>
      <c r="E39" s="95"/>
      <c r="F39" s="96"/>
      <c r="G39" s="96"/>
      <c r="H39" s="103">
        <v>0</v>
      </c>
      <c r="I39" s="111"/>
      <c r="J39" s="112"/>
      <c r="K39" s="111"/>
      <c r="L39" s="112"/>
      <c r="M39" s="111"/>
      <c r="N39" s="112"/>
      <c r="O39" s="111"/>
      <c r="P39" s="113"/>
      <c r="Q39" s="113"/>
      <c r="R39" s="114">
        <f>H39</f>
        <v>0</v>
      </c>
      <c r="S39" s="115"/>
      <c r="T39" s="121">
        <v>0</v>
      </c>
      <c r="U39" s="115"/>
      <c r="V39" s="116" t="str">
        <f>IF(H39=0,"€ 0", R39-T39)</f>
        <v>€ 0</v>
      </c>
      <c r="W39" s="95"/>
    </row>
    <row r="40" spans="1:23" ht="18" customHeight="1" outlineLevel="2" x14ac:dyDescent="0.2">
      <c r="A40" s="93"/>
      <c r="B40" s="94" t="s">
        <v>43</v>
      </c>
      <c r="C40" s="95"/>
      <c r="D40" s="95"/>
      <c r="E40" s="95"/>
      <c r="F40" s="96"/>
      <c r="G40" s="96"/>
      <c r="H40" s="95"/>
      <c r="I40" s="95"/>
      <c r="J40" s="99"/>
      <c r="K40" s="95"/>
      <c r="L40" s="99"/>
      <c r="M40" s="95"/>
      <c r="N40" s="99"/>
      <c r="O40" s="95"/>
      <c r="R40" s="95"/>
      <c r="S40" s="95"/>
      <c r="T40" s="95"/>
      <c r="U40" s="95"/>
      <c r="V40" s="134"/>
      <c r="W40" s="95"/>
    </row>
    <row r="41" spans="1:23" ht="13.5" outlineLevel="2" thickBot="1" x14ac:dyDescent="0.25">
      <c r="A41" s="93"/>
      <c r="B41" s="93"/>
      <c r="C41" s="95"/>
      <c r="D41" s="95"/>
      <c r="E41" s="95"/>
      <c r="F41" s="96"/>
      <c r="G41" s="96"/>
      <c r="H41" s="95"/>
      <c r="I41" s="95"/>
      <c r="J41" s="99"/>
      <c r="K41" s="95"/>
      <c r="L41" s="99"/>
      <c r="M41" s="95"/>
      <c r="N41" s="99"/>
      <c r="O41" s="95"/>
      <c r="R41" s="96"/>
      <c r="S41" s="96"/>
      <c r="T41" s="96"/>
      <c r="U41" s="96"/>
      <c r="V41" s="135"/>
      <c r="W41" s="95"/>
    </row>
    <row r="42" spans="1:23" ht="32.25" customHeight="1" outlineLevel="2" thickBot="1" x14ac:dyDescent="0.25">
      <c r="A42" s="93" t="s">
        <v>44</v>
      </c>
      <c r="B42" s="94" t="s">
        <v>45</v>
      </c>
      <c r="C42" s="95"/>
      <c r="D42" s="109">
        <v>0</v>
      </c>
      <c r="E42" s="95"/>
      <c r="F42" s="96"/>
      <c r="G42" s="96"/>
      <c r="H42" s="103">
        <v>0</v>
      </c>
      <c r="I42" s="95"/>
      <c r="J42" s="99"/>
      <c r="K42" s="95"/>
      <c r="L42" s="104">
        <f>H42</f>
        <v>0</v>
      </c>
      <c r="M42" s="95"/>
      <c r="N42" s="99"/>
      <c r="O42" s="95"/>
      <c r="R42" s="96"/>
      <c r="S42" s="96"/>
      <c r="T42" s="96"/>
      <c r="U42" s="96"/>
      <c r="V42" s="135"/>
      <c r="W42" s="95"/>
    </row>
    <row r="43" spans="1:23" ht="13.5" outlineLevel="2" thickBot="1" x14ac:dyDescent="0.25">
      <c r="A43" s="2"/>
      <c r="B43" s="136"/>
      <c r="C43" s="95"/>
      <c r="D43" s="95"/>
      <c r="E43" s="95"/>
      <c r="F43" s="96"/>
      <c r="G43" s="96"/>
      <c r="H43" s="99"/>
      <c r="I43" s="95"/>
      <c r="J43" s="131"/>
      <c r="K43" s="95"/>
      <c r="L43" s="131"/>
      <c r="M43" s="95"/>
      <c r="N43" s="131"/>
      <c r="O43" s="95"/>
      <c r="R43" s="99"/>
      <c r="S43" s="96"/>
      <c r="T43" s="96"/>
      <c r="U43" s="96"/>
      <c r="V43" s="117"/>
      <c r="W43" s="95"/>
    </row>
    <row r="44" spans="1:23" ht="19.5" customHeight="1" outlineLevel="2" thickBot="1" x14ac:dyDescent="0.25">
      <c r="A44" s="93" t="s">
        <v>46</v>
      </c>
      <c r="B44" s="94" t="s">
        <v>342</v>
      </c>
      <c r="C44" s="95"/>
      <c r="D44" s="109">
        <v>0</v>
      </c>
      <c r="E44" s="95"/>
      <c r="F44" s="96"/>
      <c r="G44" s="96"/>
      <c r="H44" s="103">
        <v>0</v>
      </c>
      <c r="I44" s="111"/>
      <c r="J44" s="112"/>
      <c r="K44" s="111"/>
      <c r="L44" s="112"/>
      <c r="M44" s="111"/>
      <c r="N44" s="112"/>
      <c r="O44" s="111"/>
      <c r="P44" s="113"/>
      <c r="Q44" s="113"/>
      <c r="R44" s="114">
        <f>H44</f>
        <v>0</v>
      </c>
      <c r="S44" s="115"/>
      <c r="T44" s="121">
        <v>0</v>
      </c>
      <c r="U44" s="115"/>
      <c r="V44" s="116" t="str">
        <f>IF(H44=0,"€ 0", R44-T44)</f>
        <v>€ 0</v>
      </c>
      <c r="W44" s="95"/>
    </row>
    <row r="45" spans="1:23" ht="13.5" outlineLevel="2" thickBot="1" x14ac:dyDescent="0.25">
      <c r="A45" s="93"/>
      <c r="B45" s="136"/>
      <c r="C45" s="95"/>
      <c r="D45" s="95"/>
      <c r="E45" s="95"/>
      <c r="F45" s="96"/>
      <c r="G45" s="96"/>
      <c r="H45" s="133"/>
      <c r="I45" s="95"/>
      <c r="J45" s="99"/>
      <c r="K45" s="95"/>
      <c r="L45" s="99"/>
      <c r="M45" s="95"/>
      <c r="N45" s="99"/>
      <c r="O45" s="95"/>
      <c r="R45" s="99"/>
      <c r="S45" s="96"/>
      <c r="T45" s="96"/>
      <c r="U45" s="96"/>
      <c r="V45" s="117"/>
      <c r="W45" s="95"/>
    </row>
    <row r="46" spans="1:23" ht="13.5" outlineLevel="2" thickBot="1" x14ac:dyDescent="0.25">
      <c r="A46" s="93" t="s">
        <v>47</v>
      </c>
      <c r="B46" s="94" t="s">
        <v>48</v>
      </c>
      <c r="C46" s="95"/>
      <c r="D46" s="109">
        <v>0</v>
      </c>
      <c r="E46" s="95"/>
      <c r="F46" s="96"/>
      <c r="G46" s="96"/>
      <c r="H46" s="103">
        <v>0</v>
      </c>
      <c r="I46" s="95"/>
      <c r="J46" s="99"/>
      <c r="K46" s="95"/>
      <c r="L46" s="99"/>
      <c r="M46" s="95"/>
      <c r="N46" s="104">
        <f>H46</f>
        <v>0</v>
      </c>
      <c r="O46" s="95"/>
      <c r="R46" s="99"/>
      <c r="S46" s="96"/>
      <c r="T46" s="96"/>
      <c r="U46" s="96"/>
      <c r="V46" s="117"/>
      <c r="W46" s="95"/>
    </row>
    <row r="47" spans="1:23" ht="13.5" outlineLevel="2" thickBot="1" x14ac:dyDescent="0.25">
      <c r="A47" s="93"/>
      <c r="B47" s="108"/>
      <c r="C47" s="95"/>
      <c r="D47" s="95"/>
      <c r="E47" s="95"/>
      <c r="F47" s="96"/>
      <c r="G47" s="96"/>
      <c r="H47" s="133"/>
      <c r="I47" s="95"/>
      <c r="J47" s="99"/>
      <c r="K47" s="95"/>
      <c r="L47" s="99"/>
      <c r="M47" s="95"/>
      <c r="N47" s="99"/>
      <c r="O47" s="95"/>
      <c r="R47" s="99"/>
      <c r="S47" s="96"/>
      <c r="T47" s="96"/>
      <c r="U47" s="96"/>
      <c r="V47" s="117"/>
      <c r="W47" s="95"/>
    </row>
    <row r="48" spans="1:23" ht="15.75" outlineLevel="2" thickBot="1" x14ac:dyDescent="0.25">
      <c r="A48" s="93" t="s">
        <v>49</v>
      </c>
      <c r="B48" s="101" t="s">
        <v>50</v>
      </c>
      <c r="C48" s="95"/>
      <c r="D48" s="109">
        <v>0</v>
      </c>
      <c r="E48" s="95"/>
      <c r="F48" s="96"/>
      <c r="G48" s="96"/>
      <c r="H48" s="103">
        <v>0</v>
      </c>
      <c r="I48" s="111"/>
      <c r="J48" s="112"/>
      <c r="K48" s="111"/>
      <c r="L48" s="112"/>
      <c r="M48" s="111"/>
      <c r="N48" s="112"/>
      <c r="O48" s="111"/>
      <c r="P48" s="113"/>
      <c r="Q48" s="113"/>
      <c r="R48" s="114">
        <f>H48</f>
        <v>0</v>
      </c>
      <c r="S48" s="115"/>
      <c r="T48" s="121">
        <v>0</v>
      </c>
      <c r="U48" s="115"/>
      <c r="V48" s="116" t="str">
        <f>IF(H48=0,"€ 0", R48-T48)</f>
        <v>€ 0</v>
      </c>
      <c r="W48" s="95"/>
    </row>
    <row r="49" spans="1:23" ht="13.5" outlineLevel="2" thickBot="1" x14ac:dyDescent="0.25">
      <c r="A49" s="93"/>
      <c r="B49" s="108"/>
      <c r="C49" s="95"/>
      <c r="D49" s="95"/>
      <c r="E49" s="95"/>
      <c r="F49" s="96"/>
      <c r="G49" s="96"/>
      <c r="H49" s="133"/>
      <c r="I49" s="95"/>
      <c r="J49" s="99"/>
      <c r="K49" s="95"/>
      <c r="L49" s="99"/>
      <c r="M49" s="95"/>
      <c r="N49" s="99"/>
      <c r="O49" s="95"/>
      <c r="R49" s="99"/>
      <c r="S49" s="96"/>
      <c r="T49" s="96"/>
      <c r="U49" s="96"/>
      <c r="V49" s="117"/>
      <c r="W49" s="95"/>
    </row>
    <row r="50" spans="1:23" ht="35.450000000000003" customHeight="1" outlineLevel="2" thickBot="1" x14ac:dyDescent="0.25">
      <c r="A50" s="93" t="s">
        <v>51</v>
      </c>
      <c r="B50" s="94" t="s">
        <v>316</v>
      </c>
      <c r="C50" s="95"/>
      <c r="D50" s="109">
        <v>0</v>
      </c>
      <c r="E50" s="95"/>
      <c r="F50" s="96"/>
      <c r="G50" s="96"/>
      <c r="H50" s="103">
        <v>0</v>
      </c>
      <c r="I50" s="95"/>
      <c r="J50" s="99"/>
      <c r="K50" s="95"/>
      <c r="L50" s="104">
        <f>H50</f>
        <v>0</v>
      </c>
      <c r="M50" s="95"/>
      <c r="N50" s="99"/>
      <c r="O50" s="95"/>
      <c r="R50" s="99"/>
      <c r="S50" s="96"/>
      <c r="T50" s="96"/>
      <c r="U50" s="96"/>
      <c r="V50" s="117"/>
      <c r="W50" s="95"/>
    </row>
    <row r="51" spans="1:23" outlineLevel="2" x14ac:dyDescent="0.2">
      <c r="A51" s="93"/>
      <c r="B51" s="108"/>
      <c r="C51" s="95"/>
      <c r="D51" s="95"/>
      <c r="E51" s="95"/>
      <c r="F51" s="96"/>
      <c r="G51" s="96"/>
      <c r="H51" s="133"/>
      <c r="I51" s="95"/>
      <c r="J51" s="99"/>
      <c r="K51" s="95"/>
      <c r="L51" s="99"/>
      <c r="M51" s="95"/>
      <c r="N51" s="99"/>
      <c r="O51" s="95"/>
      <c r="R51" s="99"/>
      <c r="S51" s="96"/>
      <c r="T51" s="96"/>
      <c r="U51" s="96"/>
      <c r="V51" s="117"/>
      <c r="W51" s="95"/>
    </row>
    <row r="52" spans="1:23" ht="13.5" outlineLevel="2" thickBot="1" x14ac:dyDescent="0.25">
      <c r="A52" s="93" t="s">
        <v>52</v>
      </c>
      <c r="B52" s="101" t="s">
        <v>317</v>
      </c>
      <c r="C52" s="95"/>
      <c r="D52" s="109">
        <v>0</v>
      </c>
      <c r="E52" s="95"/>
      <c r="F52" s="96"/>
      <c r="G52" s="96"/>
      <c r="H52" s="137"/>
      <c r="I52" s="95"/>
      <c r="J52" s="93"/>
      <c r="K52" s="95"/>
      <c r="L52" s="93"/>
      <c r="M52" s="95"/>
      <c r="N52" s="99"/>
      <c r="O52" s="95"/>
      <c r="R52" s="138"/>
      <c r="S52" s="96"/>
      <c r="T52" s="96"/>
      <c r="U52" s="96"/>
      <c r="V52" s="117"/>
      <c r="W52" s="95"/>
    </row>
    <row r="53" spans="1:23" ht="18" customHeight="1" outlineLevel="2" thickBot="1" x14ac:dyDescent="0.25">
      <c r="A53" s="93"/>
      <c r="B53" s="101" t="s">
        <v>53</v>
      </c>
      <c r="C53" s="108"/>
      <c r="D53" s="108"/>
      <c r="E53" s="108"/>
      <c r="F53" s="138"/>
      <c r="G53" s="138"/>
      <c r="H53" s="103">
        <v>0</v>
      </c>
      <c r="I53" s="108"/>
      <c r="J53" s="104">
        <f>H53</f>
        <v>0</v>
      </c>
      <c r="K53" s="108"/>
      <c r="L53" s="93"/>
      <c r="M53" s="108"/>
      <c r="N53" s="99"/>
      <c r="O53" s="108"/>
      <c r="R53" s="138"/>
      <c r="S53" s="138"/>
      <c r="T53" s="96"/>
      <c r="U53" s="138"/>
      <c r="V53" s="117"/>
      <c r="W53" s="108"/>
    </row>
    <row r="54" spans="1:23" ht="20.45" customHeight="1" outlineLevel="2" thickBot="1" x14ac:dyDescent="0.25">
      <c r="A54" s="93"/>
      <c r="B54" s="101" t="s">
        <v>54</v>
      </c>
      <c r="C54" s="108"/>
      <c r="D54" s="108"/>
      <c r="E54" s="108"/>
      <c r="F54" s="138"/>
      <c r="G54" s="138"/>
      <c r="H54" s="103">
        <v>0</v>
      </c>
      <c r="I54" s="139"/>
      <c r="J54" s="140"/>
      <c r="K54" s="139"/>
      <c r="L54" s="140"/>
      <c r="M54" s="139"/>
      <c r="N54" s="112"/>
      <c r="O54" s="139"/>
      <c r="P54" s="113"/>
      <c r="Q54" s="113"/>
      <c r="R54" s="114">
        <f t="shared" ref="R54" si="0">H54</f>
        <v>0</v>
      </c>
      <c r="S54" s="141"/>
      <c r="T54" s="121">
        <v>0</v>
      </c>
      <c r="U54" s="141"/>
      <c r="V54" s="116" t="str">
        <f>IF(H54=0,"€ 0", R54-T54)</f>
        <v>€ 0</v>
      </c>
      <c r="W54" s="108"/>
    </row>
    <row r="55" spans="1:23" ht="13.5" outlineLevel="2" thickBot="1" x14ac:dyDescent="0.25">
      <c r="A55" s="93"/>
      <c r="B55" s="108"/>
      <c r="C55" s="95"/>
      <c r="D55" s="95"/>
      <c r="E55" s="95"/>
      <c r="F55" s="96"/>
      <c r="G55" s="96"/>
      <c r="H55" s="133"/>
      <c r="I55" s="95"/>
      <c r="J55" s="99"/>
      <c r="K55" s="95"/>
      <c r="L55" s="99"/>
      <c r="M55" s="95"/>
      <c r="N55" s="99"/>
      <c r="O55" s="95"/>
      <c r="R55" s="99"/>
      <c r="S55" s="96"/>
      <c r="T55" s="96"/>
      <c r="U55" s="96"/>
      <c r="V55" s="117"/>
      <c r="W55" s="95"/>
    </row>
    <row r="56" spans="1:23" ht="13.5" outlineLevel="2" thickBot="1" x14ac:dyDescent="0.25">
      <c r="A56" s="93" t="s">
        <v>55</v>
      </c>
      <c r="B56" s="94" t="s">
        <v>56</v>
      </c>
      <c r="C56" s="95"/>
      <c r="D56" s="109">
        <v>0</v>
      </c>
      <c r="E56" s="95"/>
      <c r="F56" s="96"/>
      <c r="G56" s="96"/>
      <c r="H56" s="103">
        <v>0</v>
      </c>
      <c r="I56" s="95"/>
      <c r="J56" s="104">
        <f>H56</f>
        <v>0</v>
      </c>
      <c r="K56" s="95"/>
      <c r="L56" s="99"/>
      <c r="M56" s="95"/>
      <c r="N56" s="99"/>
      <c r="O56" s="95"/>
      <c r="R56" s="99"/>
      <c r="S56" s="96"/>
      <c r="T56" s="96"/>
      <c r="U56" s="96"/>
      <c r="V56" s="117"/>
      <c r="W56" s="95"/>
    </row>
    <row r="57" spans="1:23" ht="13.5" outlineLevel="2" thickBot="1" x14ac:dyDescent="0.25">
      <c r="A57" s="2"/>
      <c r="B57" s="108"/>
      <c r="C57" s="95"/>
      <c r="D57" s="95"/>
      <c r="E57" s="95"/>
      <c r="F57" s="96"/>
      <c r="G57" s="96"/>
      <c r="H57" s="99"/>
      <c r="I57" s="95"/>
      <c r="J57" s="131"/>
      <c r="K57" s="95"/>
      <c r="L57" s="131"/>
      <c r="M57" s="95"/>
      <c r="N57" s="131"/>
      <c r="O57" s="95"/>
      <c r="R57" s="99"/>
      <c r="S57" s="96"/>
      <c r="T57" s="96"/>
      <c r="U57" s="96"/>
      <c r="V57" s="117"/>
      <c r="W57" s="95"/>
    </row>
    <row r="58" spans="1:23" ht="18" customHeight="1" outlineLevel="2" thickBot="1" x14ac:dyDescent="0.25">
      <c r="A58" s="2" t="s">
        <v>57</v>
      </c>
      <c r="B58" s="101" t="s">
        <v>58</v>
      </c>
      <c r="C58" s="95"/>
      <c r="D58" s="109">
        <v>0</v>
      </c>
      <c r="E58" s="95"/>
      <c r="F58" s="96"/>
      <c r="G58" s="96"/>
      <c r="H58" s="103">
        <v>0</v>
      </c>
      <c r="I58" s="111"/>
      <c r="J58" s="142"/>
      <c r="K58" s="111"/>
      <c r="L58" s="142"/>
      <c r="M58" s="111"/>
      <c r="N58" s="142"/>
      <c r="O58" s="111"/>
      <c r="P58" s="113"/>
      <c r="Q58" s="113"/>
      <c r="R58" s="114">
        <f t="shared" ref="R58:R60" si="1">H58</f>
        <v>0</v>
      </c>
      <c r="S58" s="115"/>
      <c r="T58" s="121">
        <v>0</v>
      </c>
      <c r="U58" s="115"/>
      <c r="V58" s="116" t="str">
        <f>IF(H58=0,"€ 0", R58-T58)</f>
        <v>€ 0</v>
      </c>
      <c r="W58" s="95"/>
    </row>
    <row r="59" spans="1:23" ht="13.5" outlineLevel="2" thickBot="1" x14ac:dyDescent="0.25">
      <c r="A59" s="2"/>
      <c r="B59" s="108"/>
      <c r="C59" s="95"/>
      <c r="D59" s="95"/>
      <c r="E59" s="95"/>
      <c r="F59" s="96"/>
      <c r="G59" s="96"/>
      <c r="H59" s="99"/>
      <c r="I59" s="95"/>
      <c r="J59" s="131"/>
      <c r="K59" s="95"/>
      <c r="L59" s="131"/>
      <c r="M59" s="95"/>
      <c r="N59" s="131"/>
      <c r="O59" s="95"/>
      <c r="R59" s="99"/>
      <c r="S59" s="96"/>
      <c r="T59" s="96"/>
      <c r="U59" s="96"/>
      <c r="V59" s="117"/>
      <c r="W59" s="95"/>
    </row>
    <row r="60" spans="1:23" ht="26.25" outlineLevel="2" thickBot="1" x14ac:dyDescent="0.25">
      <c r="A60" s="93" t="s">
        <v>59</v>
      </c>
      <c r="B60" s="94" t="s">
        <v>60</v>
      </c>
      <c r="C60" s="95"/>
      <c r="D60" s="109">
        <v>0</v>
      </c>
      <c r="E60" s="95"/>
      <c r="F60" s="96"/>
      <c r="G60" s="96"/>
      <c r="H60" s="103">
        <v>0</v>
      </c>
      <c r="I60" s="111"/>
      <c r="J60" s="112"/>
      <c r="K60" s="111"/>
      <c r="L60" s="112"/>
      <c r="M60" s="111"/>
      <c r="N60" s="112"/>
      <c r="O60" s="111"/>
      <c r="P60" s="113"/>
      <c r="Q60" s="113"/>
      <c r="R60" s="114">
        <f t="shared" si="1"/>
        <v>0</v>
      </c>
      <c r="S60" s="115"/>
      <c r="T60" s="121">
        <v>0</v>
      </c>
      <c r="U60" s="115"/>
      <c r="V60" s="116" t="str">
        <f>IF(H60=0,"€ 0", R60-T60)</f>
        <v>€ 0</v>
      </c>
      <c r="W60" s="95"/>
    </row>
    <row r="61" spans="1:23" outlineLevel="2" x14ac:dyDescent="0.2">
      <c r="A61" s="2"/>
      <c r="B61" s="136" t="str">
        <f>IF(H60&gt;0,"Vergeet niet de eindheffing hierover in te voeren in het werkbladblad invoer eindheffingen","")</f>
        <v/>
      </c>
      <c r="C61" s="95"/>
      <c r="D61" s="95"/>
      <c r="E61" s="95"/>
      <c r="F61" s="96"/>
      <c r="G61" s="96"/>
      <c r="H61" s="131"/>
      <c r="I61" s="95"/>
      <c r="J61" s="131"/>
      <c r="K61" s="95"/>
      <c r="L61" s="131"/>
      <c r="M61" s="95"/>
      <c r="N61" s="131"/>
      <c r="O61" s="95"/>
      <c r="R61" s="99"/>
      <c r="S61" s="96"/>
      <c r="T61" s="96"/>
      <c r="U61" s="96"/>
      <c r="V61" s="117"/>
      <c r="W61" s="95"/>
    </row>
    <row r="62" spans="1:23" ht="13.5" outlineLevel="2" thickBot="1" x14ac:dyDescent="0.25">
      <c r="A62" s="2" t="s">
        <v>61</v>
      </c>
      <c r="B62" s="101" t="s">
        <v>62</v>
      </c>
      <c r="C62" s="95"/>
      <c r="D62" s="109">
        <v>0</v>
      </c>
      <c r="E62" s="95"/>
      <c r="F62" s="96"/>
      <c r="G62" s="96"/>
      <c r="H62" s="131"/>
      <c r="I62" s="95"/>
      <c r="J62" s="131"/>
      <c r="K62" s="95"/>
      <c r="L62" s="131"/>
      <c r="M62" s="95"/>
      <c r="N62" s="131"/>
      <c r="O62" s="95"/>
      <c r="R62" s="143"/>
      <c r="S62" s="143"/>
      <c r="T62" s="143"/>
      <c r="U62" s="143"/>
      <c r="V62" s="144"/>
      <c r="W62" s="95"/>
    </row>
    <row r="63" spans="1:23" ht="13.5" outlineLevel="2" thickBot="1" x14ac:dyDescent="0.25">
      <c r="A63" s="2"/>
      <c r="B63" s="101" t="s">
        <v>63</v>
      </c>
      <c r="C63" s="95"/>
      <c r="D63" s="95"/>
      <c r="E63" s="95"/>
      <c r="F63" s="96"/>
      <c r="G63" s="96"/>
      <c r="H63" s="103">
        <v>0</v>
      </c>
      <c r="I63" s="95"/>
      <c r="J63" s="131"/>
      <c r="K63" s="95"/>
      <c r="L63" s="131"/>
      <c r="M63" s="95"/>
      <c r="N63" s="104">
        <f>H63</f>
        <v>0</v>
      </c>
      <c r="O63" s="95"/>
      <c r="R63" s="143"/>
      <c r="S63" s="143"/>
      <c r="T63" s="143"/>
      <c r="U63" s="143"/>
      <c r="V63" s="144"/>
      <c r="W63" s="95"/>
    </row>
    <row r="64" spans="1:23" ht="26.25" outlineLevel="2" thickBot="1" x14ac:dyDescent="0.25">
      <c r="A64" s="2"/>
      <c r="B64" s="101" t="s">
        <v>64</v>
      </c>
      <c r="C64" s="95"/>
      <c r="D64" s="95"/>
      <c r="E64" s="95"/>
      <c r="F64" s="96"/>
      <c r="G64" s="96"/>
      <c r="H64" s="103">
        <v>0</v>
      </c>
      <c r="I64" s="95"/>
      <c r="J64" s="104">
        <f>H64</f>
        <v>0</v>
      </c>
      <c r="K64" s="95"/>
      <c r="L64" s="131"/>
      <c r="M64" s="95"/>
      <c r="N64" s="131"/>
      <c r="O64" s="95"/>
      <c r="R64" s="143"/>
      <c r="S64" s="143"/>
      <c r="T64" s="143"/>
      <c r="U64" s="143"/>
      <c r="V64" s="144"/>
      <c r="W64" s="95"/>
    </row>
    <row r="65" spans="1:23" ht="26.25" outlineLevel="2" thickBot="1" x14ac:dyDescent="0.25">
      <c r="A65" s="2"/>
      <c r="B65" s="101" t="s">
        <v>65</v>
      </c>
      <c r="C65" s="95"/>
      <c r="D65" s="95"/>
      <c r="E65" s="95"/>
      <c r="F65" s="96"/>
      <c r="G65" s="96"/>
      <c r="H65" s="103">
        <v>0</v>
      </c>
      <c r="I65" s="111"/>
      <c r="J65" s="142"/>
      <c r="K65" s="111"/>
      <c r="L65" s="142"/>
      <c r="M65" s="111"/>
      <c r="N65" s="142"/>
      <c r="O65" s="111"/>
      <c r="P65" s="113"/>
      <c r="Q65" s="113"/>
      <c r="R65" s="114">
        <f t="shared" ref="R65" si="2">H65</f>
        <v>0</v>
      </c>
      <c r="S65" s="145"/>
      <c r="T65" s="121">
        <v>0</v>
      </c>
      <c r="U65" s="145"/>
      <c r="V65" s="116" t="str">
        <f>IF(H65=0,"€ 0", R65-T65)</f>
        <v>€ 0</v>
      </c>
      <c r="W65" s="95"/>
    </row>
    <row r="66" spans="1:23" ht="13.5" outlineLevel="2" thickBot="1" x14ac:dyDescent="0.25">
      <c r="A66" s="2"/>
      <c r="B66" s="136"/>
      <c r="C66" s="95"/>
      <c r="D66" s="95"/>
      <c r="E66" s="95"/>
      <c r="F66" s="96"/>
      <c r="G66" s="96"/>
      <c r="H66" s="131"/>
      <c r="I66" s="95"/>
      <c r="J66" s="131"/>
      <c r="K66" s="95"/>
      <c r="L66" s="131"/>
      <c r="M66" s="95"/>
      <c r="N66" s="131"/>
      <c r="O66" s="95"/>
      <c r="P66" s="146"/>
      <c r="Q66" s="146"/>
      <c r="R66" s="99"/>
      <c r="S66" s="96"/>
      <c r="T66" s="96"/>
      <c r="U66" s="96"/>
      <c r="V66" s="117"/>
      <c r="W66" s="95"/>
    </row>
    <row r="67" spans="1:23" ht="18" customHeight="1" outlineLevel="2" thickBot="1" x14ac:dyDescent="0.25">
      <c r="A67" s="2" t="s">
        <v>66</v>
      </c>
      <c r="B67" s="147" t="s">
        <v>67</v>
      </c>
      <c r="C67" s="95"/>
      <c r="D67" s="109">
        <v>0</v>
      </c>
      <c r="E67" s="95"/>
      <c r="F67" s="96"/>
      <c r="G67" s="96"/>
      <c r="H67" s="148">
        <v>0</v>
      </c>
      <c r="I67" s="95"/>
      <c r="J67" s="131"/>
      <c r="K67" s="95"/>
      <c r="L67" s="131"/>
      <c r="M67" s="95"/>
      <c r="N67" s="131"/>
      <c r="O67" s="95"/>
      <c r="P67" s="149">
        <f>H67</f>
        <v>0</v>
      </c>
      <c r="Q67" s="146"/>
      <c r="R67" s="96"/>
      <c r="S67" s="96"/>
      <c r="T67" s="96"/>
      <c r="U67" s="96"/>
      <c r="V67" s="135"/>
      <c r="W67" s="95"/>
    </row>
    <row r="68" spans="1:23" ht="13.5" outlineLevel="2" thickBot="1" x14ac:dyDescent="0.25">
      <c r="A68" s="2"/>
      <c r="B68" s="136"/>
      <c r="C68" s="95"/>
      <c r="D68" s="95"/>
      <c r="E68" s="95"/>
      <c r="F68" s="96"/>
      <c r="G68" s="96"/>
      <c r="H68" s="131"/>
      <c r="I68" s="95"/>
      <c r="J68" s="131"/>
      <c r="K68" s="95"/>
      <c r="L68" s="131"/>
      <c r="M68" s="95"/>
      <c r="N68" s="131"/>
      <c r="O68" s="95"/>
      <c r="P68" s="146"/>
      <c r="Q68" s="146"/>
      <c r="R68" s="96"/>
      <c r="S68" s="96"/>
      <c r="T68" s="96"/>
      <c r="U68" s="96"/>
      <c r="V68" s="135"/>
      <c r="W68" s="95"/>
    </row>
    <row r="69" spans="1:23" ht="13.5" outlineLevel="2" thickBot="1" x14ac:dyDescent="0.25">
      <c r="A69" s="2" t="s">
        <v>68</v>
      </c>
      <c r="B69" s="101" t="s">
        <v>69</v>
      </c>
      <c r="C69" s="95"/>
      <c r="D69" s="109">
        <v>0</v>
      </c>
      <c r="E69" s="95"/>
      <c r="F69" s="96"/>
      <c r="G69" s="96"/>
      <c r="H69" s="148">
        <v>0</v>
      </c>
      <c r="I69" s="95"/>
      <c r="J69" s="131"/>
      <c r="K69" s="95"/>
      <c r="L69" s="131"/>
      <c r="M69" s="95"/>
      <c r="N69" s="131"/>
      <c r="O69" s="95"/>
      <c r="P69" s="149">
        <f>H69</f>
        <v>0</v>
      </c>
      <c r="Q69" s="146"/>
      <c r="R69" s="96"/>
      <c r="S69" s="96"/>
      <c r="T69" s="96"/>
      <c r="U69" s="96"/>
      <c r="V69" s="117"/>
      <c r="W69" s="95"/>
    </row>
    <row r="70" spans="1:23" s="3" customFormat="1" outlineLevel="2" x14ac:dyDescent="0.2">
      <c r="A70" s="2"/>
      <c r="B70" s="150"/>
      <c r="C70" s="95"/>
      <c r="D70" s="95"/>
      <c r="E70" s="95"/>
      <c r="F70" s="96"/>
      <c r="G70" s="96"/>
      <c r="H70" s="131"/>
      <c r="I70" s="95"/>
      <c r="J70" s="131"/>
      <c r="K70" s="95"/>
      <c r="L70" s="131"/>
      <c r="M70" s="95"/>
      <c r="N70" s="131"/>
      <c r="O70" s="95"/>
      <c r="P70" s="146"/>
      <c r="Q70" s="146"/>
      <c r="R70" s="99"/>
      <c r="S70" s="96"/>
      <c r="T70" s="96"/>
      <c r="U70" s="96"/>
      <c r="V70" s="117"/>
      <c r="W70" s="95"/>
    </row>
    <row r="71" spans="1:23" ht="13.5" outlineLevel="2" thickBot="1" x14ac:dyDescent="0.25">
      <c r="A71" s="2" t="s">
        <v>70</v>
      </c>
      <c r="B71" s="101" t="s">
        <v>71</v>
      </c>
      <c r="C71" s="95"/>
      <c r="D71" s="95"/>
      <c r="E71" s="95"/>
      <c r="F71" s="96"/>
      <c r="G71" s="96"/>
      <c r="H71" s="131"/>
      <c r="I71" s="95"/>
      <c r="J71" s="131"/>
      <c r="K71" s="95"/>
      <c r="L71" s="131"/>
      <c r="M71" s="95"/>
      <c r="N71" s="131"/>
      <c r="O71" s="95"/>
      <c r="P71" s="146"/>
      <c r="Q71" s="146"/>
      <c r="R71" s="99"/>
      <c r="S71" s="96"/>
      <c r="T71" s="96"/>
      <c r="U71" s="96"/>
      <c r="V71" s="117"/>
      <c r="W71" s="95"/>
    </row>
    <row r="72" spans="1:23" ht="15.6" customHeight="1" outlineLevel="2" thickBot="1" x14ac:dyDescent="0.25">
      <c r="A72" s="2"/>
      <c r="B72" s="101" t="s">
        <v>72</v>
      </c>
      <c r="C72" s="95"/>
      <c r="D72" s="102">
        <v>0</v>
      </c>
      <c r="E72" s="95"/>
      <c r="F72" s="96"/>
      <c r="G72" s="96"/>
      <c r="H72" s="148">
        <v>0</v>
      </c>
      <c r="I72" s="95"/>
      <c r="J72" s="151">
        <f>H72</f>
        <v>0</v>
      </c>
      <c r="K72" s="95"/>
      <c r="L72" s="131"/>
      <c r="M72" s="95"/>
      <c r="N72" s="131"/>
      <c r="O72" s="95"/>
      <c r="P72" s="146"/>
      <c r="Q72" s="146"/>
      <c r="R72" s="99"/>
      <c r="S72" s="96"/>
      <c r="T72" s="96"/>
      <c r="U72" s="96"/>
      <c r="V72" s="117"/>
      <c r="W72" s="95"/>
    </row>
    <row r="73" spans="1:23" s="157" customFormat="1" ht="21" customHeight="1" outlineLevel="2" thickBot="1" x14ac:dyDescent="0.25">
      <c r="A73" s="4"/>
      <c r="B73" s="152" t="s">
        <v>73</v>
      </c>
      <c r="C73" s="153"/>
      <c r="D73" s="106">
        <v>0</v>
      </c>
      <c r="E73" s="153"/>
      <c r="F73" s="133"/>
      <c r="G73" s="133"/>
      <c r="H73" s="148">
        <v>0</v>
      </c>
      <c r="I73" s="154"/>
      <c r="J73" s="142"/>
      <c r="K73" s="154"/>
      <c r="L73" s="142"/>
      <c r="M73" s="154"/>
      <c r="N73" s="142"/>
      <c r="O73" s="154"/>
      <c r="P73" s="155"/>
      <c r="Q73" s="155"/>
      <c r="R73" s="114">
        <f>H73</f>
        <v>0</v>
      </c>
      <c r="S73" s="156"/>
      <c r="T73" s="121">
        <v>0</v>
      </c>
      <c r="U73" s="156"/>
      <c r="V73" s="116" t="str">
        <f>IF(H73=0,"€ 0", R73-T73)</f>
        <v>€ 0</v>
      </c>
      <c r="W73" s="153"/>
    </row>
    <row r="74" spans="1:23" ht="33" customHeight="1" outlineLevel="2" thickBot="1" x14ac:dyDescent="0.25">
      <c r="A74" s="2"/>
      <c r="B74" s="101" t="s">
        <v>343</v>
      </c>
      <c r="C74" s="95"/>
      <c r="D74" s="107">
        <v>0</v>
      </c>
      <c r="E74" s="95"/>
      <c r="F74" s="96"/>
      <c r="G74" s="96"/>
      <c r="H74" s="148">
        <v>0</v>
      </c>
      <c r="I74" s="95"/>
      <c r="J74" s="151">
        <f>H74</f>
        <v>0</v>
      </c>
      <c r="K74" s="95"/>
      <c r="L74" s="131"/>
      <c r="M74" s="95"/>
      <c r="N74" s="131"/>
      <c r="O74" s="95"/>
      <c r="R74" s="99"/>
      <c r="S74" s="96"/>
      <c r="T74" s="96"/>
      <c r="U74" s="96"/>
      <c r="V74" s="117"/>
      <c r="W74" s="95"/>
    </row>
    <row r="75" spans="1:23" outlineLevel="2" x14ac:dyDescent="0.2">
      <c r="A75" s="2"/>
      <c r="B75" s="131"/>
      <c r="C75" s="95"/>
      <c r="D75" s="95"/>
      <c r="E75" s="95"/>
      <c r="F75" s="96"/>
      <c r="G75" s="96"/>
      <c r="H75" s="131"/>
      <c r="I75" s="95"/>
      <c r="J75" s="131"/>
      <c r="K75" s="95"/>
      <c r="L75" s="131"/>
      <c r="M75" s="95"/>
      <c r="N75" s="131"/>
      <c r="O75" s="95"/>
      <c r="R75" s="99"/>
      <c r="S75" s="96"/>
      <c r="T75" s="96"/>
      <c r="U75" s="96"/>
      <c r="V75" s="117"/>
      <c r="W75" s="95"/>
    </row>
    <row r="76" spans="1:23" s="88" customFormat="1" ht="15" outlineLevel="2" x14ac:dyDescent="0.25">
      <c r="A76" s="5" t="s">
        <v>74</v>
      </c>
      <c r="B76" s="83" t="s">
        <v>75</v>
      </c>
      <c r="C76" s="127"/>
      <c r="D76" s="127"/>
      <c r="E76" s="127"/>
      <c r="F76" s="128"/>
      <c r="G76" s="128"/>
      <c r="H76" s="158"/>
      <c r="I76" s="127"/>
      <c r="J76" s="131"/>
      <c r="K76" s="127"/>
      <c r="L76" s="158"/>
      <c r="M76" s="127"/>
      <c r="N76" s="158"/>
      <c r="O76" s="127"/>
      <c r="P76" s="27"/>
      <c r="Q76" s="27"/>
      <c r="R76" s="129"/>
      <c r="S76" s="128"/>
      <c r="T76" s="128"/>
      <c r="U76" s="128"/>
      <c r="V76" s="130"/>
      <c r="W76" s="127"/>
    </row>
    <row r="77" spans="1:23" ht="13.5" outlineLevel="2" thickBot="1" x14ac:dyDescent="0.25">
      <c r="A77" s="2"/>
      <c r="B77" s="159"/>
      <c r="C77" s="95"/>
      <c r="D77" s="95"/>
      <c r="E77" s="95"/>
      <c r="F77" s="96"/>
      <c r="G77" s="96"/>
      <c r="H77" s="131"/>
      <c r="I77" s="95"/>
      <c r="J77" s="131"/>
      <c r="K77" s="95"/>
      <c r="L77" s="131"/>
      <c r="M77" s="95"/>
      <c r="N77" s="131"/>
      <c r="O77" s="95"/>
      <c r="R77" s="99"/>
      <c r="S77" s="96"/>
      <c r="T77" s="96"/>
      <c r="U77" s="96"/>
      <c r="V77" s="117"/>
      <c r="W77" s="95"/>
    </row>
    <row r="78" spans="1:23" ht="26.25" outlineLevel="2" thickBot="1" x14ac:dyDescent="0.25">
      <c r="A78" s="160" t="s">
        <v>76</v>
      </c>
      <c r="B78" s="94" t="s">
        <v>318</v>
      </c>
      <c r="C78" s="95"/>
      <c r="D78" s="109">
        <v>0</v>
      </c>
      <c r="E78" s="95"/>
      <c r="F78" s="96"/>
      <c r="G78" s="96"/>
      <c r="H78" s="103">
        <v>0</v>
      </c>
      <c r="I78" s="95"/>
      <c r="J78" s="151">
        <f t="shared" ref="J78" si="3">H78</f>
        <v>0</v>
      </c>
      <c r="K78" s="95"/>
      <c r="L78" s="99"/>
      <c r="M78" s="95"/>
      <c r="N78" s="99"/>
      <c r="O78" s="95"/>
      <c r="R78" s="99"/>
      <c r="S78" s="96"/>
      <c r="T78" s="96"/>
      <c r="U78" s="96"/>
      <c r="V78" s="117"/>
      <c r="W78" s="95"/>
    </row>
    <row r="79" spans="1:23" ht="33" customHeight="1" outlineLevel="2" x14ac:dyDescent="0.2">
      <c r="A79" s="93"/>
      <c r="B79" s="161" t="s">
        <v>319</v>
      </c>
      <c r="C79" s="95"/>
      <c r="D79" s="95"/>
      <c r="E79" s="95"/>
      <c r="F79" s="96"/>
      <c r="G79" s="96"/>
      <c r="H79" s="96"/>
      <c r="I79" s="95"/>
      <c r="J79" s="99"/>
      <c r="K79" s="95"/>
      <c r="L79" s="99"/>
      <c r="M79" s="95"/>
      <c r="N79" s="99"/>
      <c r="O79" s="95"/>
      <c r="R79" s="99"/>
      <c r="S79" s="96"/>
      <c r="T79" s="96"/>
      <c r="U79" s="96"/>
      <c r="V79" s="117"/>
      <c r="W79" s="95"/>
    </row>
    <row r="80" spans="1:23" ht="33.75" customHeight="1" outlineLevel="2" x14ac:dyDescent="0.2">
      <c r="A80" s="93"/>
      <c r="B80" s="94" t="s">
        <v>77</v>
      </c>
      <c r="C80" s="95"/>
      <c r="D80" s="95"/>
      <c r="E80" s="95"/>
      <c r="F80" s="96"/>
      <c r="G80" s="96"/>
      <c r="H80" s="96"/>
      <c r="I80" s="95"/>
      <c r="J80" s="99"/>
      <c r="K80" s="95"/>
      <c r="L80" s="99"/>
      <c r="M80" s="95"/>
      <c r="N80" s="99"/>
      <c r="O80" s="95"/>
      <c r="R80" s="96"/>
      <c r="S80" s="96"/>
      <c r="T80" s="96"/>
      <c r="U80" s="96"/>
      <c r="V80" s="135"/>
      <c r="W80" s="95"/>
    </row>
    <row r="81" spans="1:23" ht="22.5" customHeight="1" outlineLevel="2" x14ac:dyDescent="0.2">
      <c r="A81" s="93"/>
      <c r="B81" s="161" t="s">
        <v>78</v>
      </c>
      <c r="C81" s="95"/>
      <c r="D81" s="95"/>
      <c r="E81" s="95"/>
      <c r="F81" s="96"/>
      <c r="G81" s="96"/>
      <c r="H81" s="96"/>
      <c r="I81" s="95"/>
      <c r="J81" s="99"/>
      <c r="K81" s="95"/>
      <c r="L81" s="99"/>
      <c r="M81" s="95"/>
      <c r="N81" s="99"/>
      <c r="O81" s="95"/>
      <c r="R81" s="96"/>
      <c r="S81" s="96"/>
      <c r="T81" s="96"/>
      <c r="U81" s="96"/>
      <c r="V81" s="135"/>
      <c r="W81" s="95"/>
    </row>
    <row r="82" spans="1:23" ht="39.75" customHeight="1" outlineLevel="2" x14ac:dyDescent="0.2">
      <c r="A82" s="93"/>
      <c r="B82" s="161" t="s">
        <v>79</v>
      </c>
      <c r="C82" s="95"/>
      <c r="D82" s="95"/>
      <c r="E82" s="95"/>
      <c r="F82" s="96"/>
      <c r="G82" s="96"/>
      <c r="H82" s="96"/>
      <c r="I82" s="95"/>
      <c r="J82" s="99"/>
      <c r="K82" s="95"/>
      <c r="L82" s="99"/>
      <c r="M82" s="95"/>
      <c r="N82" s="99"/>
      <c r="O82" s="95"/>
      <c r="R82" s="96"/>
      <c r="S82" s="96"/>
      <c r="T82" s="96"/>
      <c r="U82" s="96"/>
      <c r="V82" s="135"/>
      <c r="W82" s="95"/>
    </row>
    <row r="83" spans="1:23" ht="37.5" customHeight="1" outlineLevel="2" x14ac:dyDescent="0.2">
      <c r="A83" s="93"/>
      <c r="B83" s="161" t="s">
        <v>320</v>
      </c>
      <c r="C83" s="95"/>
      <c r="D83" s="95"/>
      <c r="E83" s="95"/>
      <c r="F83" s="96"/>
      <c r="G83" s="96"/>
      <c r="H83" s="96"/>
      <c r="I83" s="95"/>
      <c r="J83" s="99"/>
      <c r="K83" s="95"/>
      <c r="L83" s="99"/>
      <c r="M83" s="95"/>
      <c r="N83" s="99"/>
      <c r="O83" s="95"/>
      <c r="R83" s="96"/>
      <c r="S83" s="96"/>
      <c r="T83" s="96"/>
      <c r="U83" s="96"/>
      <c r="V83" s="135"/>
      <c r="W83" s="95"/>
    </row>
    <row r="84" spans="1:23" outlineLevel="2" x14ac:dyDescent="0.2">
      <c r="A84" s="93"/>
      <c r="B84" s="108"/>
      <c r="C84" s="95"/>
      <c r="D84" s="95"/>
      <c r="E84" s="95"/>
      <c r="F84" s="96"/>
      <c r="G84" s="96"/>
      <c r="H84" s="99"/>
      <c r="I84" s="95"/>
      <c r="J84" s="99"/>
      <c r="K84" s="95"/>
      <c r="L84" s="99"/>
      <c r="M84" s="95"/>
      <c r="N84" s="99"/>
      <c r="O84" s="95"/>
      <c r="R84" s="99"/>
      <c r="S84" s="96"/>
      <c r="T84" s="96"/>
      <c r="U84" s="96"/>
      <c r="V84" s="117"/>
      <c r="W84" s="95"/>
    </row>
    <row r="85" spans="1:23" ht="33.75" customHeight="1" outlineLevel="2" x14ac:dyDescent="0.2">
      <c r="A85" s="93" t="s">
        <v>80</v>
      </c>
      <c r="B85" s="94" t="s">
        <v>81</v>
      </c>
      <c r="C85" s="95"/>
      <c r="D85" s="109">
        <v>0</v>
      </c>
      <c r="E85" s="95"/>
      <c r="F85" s="118">
        <v>0</v>
      </c>
      <c r="G85" s="95"/>
      <c r="H85" s="99"/>
      <c r="I85" s="95"/>
      <c r="J85" s="99"/>
      <c r="K85" s="95"/>
      <c r="L85" s="99"/>
      <c r="M85" s="95"/>
      <c r="N85" s="99"/>
      <c r="O85" s="95"/>
      <c r="R85" s="99"/>
      <c r="S85" s="96"/>
      <c r="T85" s="96"/>
      <c r="U85" s="96"/>
      <c r="V85" s="117"/>
      <c r="W85" s="95"/>
    </row>
    <row r="86" spans="1:23" ht="38.25" customHeight="1" outlineLevel="2" thickBot="1" x14ac:dyDescent="0.25">
      <c r="A86" s="93"/>
      <c r="B86" s="94" t="s">
        <v>321</v>
      </c>
      <c r="C86" s="95"/>
      <c r="D86" s="95"/>
      <c r="E86" s="95"/>
      <c r="F86" s="119">
        <v>0</v>
      </c>
      <c r="G86" s="95"/>
      <c r="H86" s="99"/>
      <c r="I86" s="95"/>
      <c r="J86" s="104">
        <f>F86</f>
        <v>0</v>
      </c>
      <c r="K86" s="95"/>
      <c r="L86" s="99"/>
      <c r="M86" s="95"/>
      <c r="N86" s="99"/>
      <c r="O86" s="95"/>
      <c r="R86" s="99"/>
      <c r="S86" s="96"/>
      <c r="T86" s="96"/>
      <c r="U86" s="96"/>
      <c r="V86" s="117"/>
      <c r="W86" s="95"/>
    </row>
    <row r="87" spans="1:23" ht="18" customHeight="1" outlineLevel="2" thickBot="1" x14ac:dyDescent="0.25">
      <c r="A87" s="93"/>
      <c r="B87" s="94" t="s">
        <v>30</v>
      </c>
      <c r="C87" s="95"/>
      <c r="D87" s="95"/>
      <c r="E87" s="95"/>
      <c r="F87" s="96"/>
      <c r="G87" s="96"/>
      <c r="H87" s="120">
        <f>IF(F85-F86&lt;0,0,F85-F86)</f>
        <v>0</v>
      </c>
      <c r="I87" s="111"/>
      <c r="J87" s="112"/>
      <c r="K87" s="111"/>
      <c r="L87" s="112"/>
      <c r="M87" s="111"/>
      <c r="N87" s="112"/>
      <c r="O87" s="111"/>
      <c r="P87" s="113"/>
      <c r="Q87" s="113"/>
      <c r="R87" s="114">
        <f>H87</f>
        <v>0</v>
      </c>
      <c r="S87" s="115"/>
      <c r="T87" s="121">
        <v>0</v>
      </c>
      <c r="U87" s="115"/>
      <c r="V87" s="116" t="str">
        <f>IF(H87=0,"€ 0", R87-T87)</f>
        <v>€ 0</v>
      </c>
      <c r="W87" s="95"/>
    </row>
    <row r="88" spans="1:23" ht="13.5" outlineLevel="2" thickBot="1" x14ac:dyDescent="0.25">
      <c r="A88" s="93"/>
      <c r="B88" s="108"/>
      <c r="C88" s="95"/>
      <c r="D88" s="95"/>
      <c r="E88" s="95"/>
      <c r="F88" s="96"/>
      <c r="G88" s="96"/>
      <c r="H88" s="133"/>
      <c r="I88" s="95"/>
      <c r="J88" s="99"/>
      <c r="K88" s="95"/>
      <c r="L88" s="99"/>
      <c r="M88" s="95"/>
      <c r="N88" s="99"/>
      <c r="O88" s="95"/>
      <c r="R88" s="99"/>
      <c r="S88" s="96"/>
      <c r="T88" s="96"/>
      <c r="U88" s="96"/>
      <c r="V88" s="135"/>
      <c r="W88" s="95"/>
    </row>
    <row r="89" spans="1:23" ht="18.75" customHeight="1" outlineLevel="2" thickBot="1" x14ac:dyDescent="0.25">
      <c r="A89" s="93" t="s">
        <v>82</v>
      </c>
      <c r="B89" s="94" t="s">
        <v>83</v>
      </c>
      <c r="C89" s="95"/>
      <c r="D89" s="109">
        <v>0</v>
      </c>
      <c r="E89" s="95"/>
      <c r="F89" s="96"/>
      <c r="G89" s="96"/>
      <c r="H89" s="103">
        <v>0</v>
      </c>
      <c r="I89" s="111"/>
      <c r="J89" s="112"/>
      <c r="K89" s="111"/>
      <c r="L89" s="112"/>
      <c r="M89" s="111"/>
      <c r="N89" s="112"/>
      <c r="O89" s="111"/>
      <c r="P89" s="113"/>
      <c r="Q89" s="113"/>
      <c r="R89" s="114">
        <f>H89</f>
        <v>0</v>
      </c>
      <c r="S89" s="112"/>
      <c r="T89" s="121">
        <v>0</v>
      </c>
      <c r="U89" s="112"/>
      <c r="V89" s="116" t="str">
        <f>IF(H89=0,"€ 0", R89-T89)</f>
        <v>€ 0</v>
      </c>
      <c r="W89" s="95"/>
    </row>
    <row r="90" spans="1:23" ht="13.5" outlineLevel="2" thickBot="1" x14ac:dyDescent="0.25">
      <c r="A90" s="93"/>
      <c r="B90" s="108"/>
      <c r="C90" s="95"/>
      <c r="D90" s="95"/>
      <c r="E90" s="95"/>
      <c r="F90" s="96"/>
      <c r="G90" s="96"/>
      <c r="H90" s="133"/>
      <c r="I90" s="95"/>
      <c r="J90" s="99"/>
      <c r="K90" s="95"/>
      <c r="L90" s="99"/>
      <c r="M90" s="95"/>
      <c r="N90" s="99"/>
      <c r="O90" s="95"/>
      <c r="R90" s="133"/>
      <c r="S90" s="96"/>
      <c r="T90" s="96"/>
      <c r="U90" s="96"/>
      <c r="V90" s="117"/>
      <c r="W90" s="95"/>
    </row>
    <row r="91" spans="1:23" ht="17.45" customHeight="1" outlineLevel="2" thickBot="1" x14ac:dyDescent="0.25">
      <c r="A91" s="93" t="s">
        <v>84</v>
      </c>
      <c r="B91" s="94" t="s">
        <v>85</v>
      </c>
      <c r="C91" s="95"/>
      <c r="D91" s="109">
        <v>0</v>
      </c>
      <c r="E91" s="95"/>
      <c r="F91" s="96"/>
      <c r="G91" s="96"/>
      <c r="H91" s="103">
        <v>0</v>
      </c>
      <c r="I91" s="95"/>
      <c r="J91" s="104">
        <f>H91</f>
        <v>0</v>
      </c>
      <c r="K91" s="95"/>
      <c r="L91" s="99"/>
      <c r="M91" s="95"/>
      <c r="N91" s="99"/>
      <c r="O91" s="95"/>
      <c r="R91" s="99"/>
      <c r="S91" s="99"/>
      <c r="T91" s="99"/>
      <c r="U91" s="99"/>
      <c r="V91" s="162"/>
      <c r="W91" s="95"/>
    </row>
    <row r="92" spans="1:23" ht="13.5" outlineLevel="2" thickBot="1" x14ac:dyDescent="0.25">
      <c r="A92" s="93"/>
      <c r="B92" s="108"/>
      <c r="C92" s="95"/>
      <c r="D92" s="95"/>
      <c r="E92" s="95"/>
      <c r="F92" s="96"/>
      <c r="G92" s="96"/>
      <c r="H92" s="133"/>
      <c r="I92" s="95"/>
      <c r="J92" s="99"/>
      <c r="K92" s="95"/>
      <c r="L92" s="99"/>
      <c r="M92" s="95"/>
      <c r="N92" s="99"/>
      <c r="O92" s="95"/>
      <c r="R92" s="133"/>
      <c r="S92" s="96"/>
      <c r="T92" s="96"/>
      <c r="U92" s="96"/>
      <c r="V92" s="117"/>
      <c r="W92" s="95"/>
    </row>
    <row r="93" spans="1:23" ht="21" customHeight="1" outlineLevel="2" thickBot="1" x14ac:dyDescent="0.25">
      <c r="A93" s="93">
        <v>25</v>
      </c>
      <c r="B93" s="94" t="s">
        <v>86</v>
      </c>
      <c r="C93" s="95"/>
      <c r="D93" s="109">
        <v>0</v>
      </c>
      <c r="E93" s="95"/>
      <c r="F93" s="96"/>
      <c r="G93" s="96"/>
      <c r="H93" s="103">
        <v>0</v>
      </c>
      <c r="I93" s="111"/>
      <c r="J93" s="163"/>
      <c r="K93" s="111"/>
      <c r="L93" s="112"/>
      <c r="M93" s="111"/>
      <c r="N93" s="112"/>
      <c r="O93" s="111"/>
      <c r="P93" s="113"/>
      <c r="Q93" s="113"/>
      <c r="R93" s="114">
        <f>H93</f>
        <v>0</v>
      </c>
      <c r="S93" s="112"/>
      <c r="T93" s="121">
        <v>0</v>
      </c>
      <c r="U93" s="112"/>
      <c r="V93" s="116" t="str">
        <f>IF(H93=0,"€ 0", R93-T93)</f>
        <v>€ 0</v>
      </c>
      <c r="W93" s="95"/>
    </row>
    <row r="94" spans="1:23" outlineLevel="2" x14ac:dyDescent="0.2">
      <c r="A94" s="93"/>
      <c r="B94" s="108"/>
      <c r="C94" s="95"/>
      <c r="D94" s="95"/>
      <c r="E94" s="95"/>
      <c r="F94" s="96"/>
      <c r="G94" s="96"/>
      <c r="H94" s="133"/>
      <c r="I94" s="95"/>
      <c r="J94" s="164"/>
      <c r="K94" s="95"/>
      <c r="L94" s="99"/>
      <c r="M94" s="95"/>
      <c r="N94" s="99"/>
      <c r="O94" s="95"/>
      <c r="R94" s="133"/>
      <c r="S94" s="96"/>
      <c r="T94" s="96"/>
      <c r="U94" s="96"/>
      <c r="V94" s="117"/>
      <c r="W94" s="95"/>
    </row>
    <row r="95" spans="1:23" s="88" customFormat="1" ht="15" outlineLevel="2" x14ac:dyDescent="0.25">
      <c r="A95" s="5" t="s">
        <v>87</v>
      </c>
      <c r="B95" s="83" t="s">
        <v>88</v>
      </c>
      <c r="C95" s="127"/>
      <c r="D95" s="127"/>
      <c r="E95" s="127"/>
      <c r="F95" s="128"/>
      <c r="G95" s="128"/>
      <c r="H95" s="158"/>
      <c r="I95" s="127"/>
      <c r="J95" s="158"/>
      <c r="K95" s="127"/>
      <c r="L95" s="158"/>
      <c r="M95" s="127"/>
      <c r="N95" s="158"/>
      <c r="O95" s="127"/>
      <c r="P95" s="27"/>
      <c r="Q95" s="27"/>
      <c r="R95" s="129"/>
      <c r="S95" s="128"/>
      <c r="T95" s="128"/>
      <c r="U95" s="128"/>
      <c r="V95" s="130"/>
      <c r="W95" s="127"/>
    </row>
    <row r="96" spans="1:23" outlineLevel="2" x14ac:dyDescent="0.2">
      <c r="A96" s="93"/>
      <c r="B96" s="108"/>
      <c r="C96" s="95"/>
      <c r="D96" s="95"/>
      <c r="E96" s="95"/>
      <c r="F96" s="96"/>
      <c r="G96" s="96"/>
      <c r="H96" s="133"/>
      <c r="I96" s="95"/>
      <c r="J96" s="99"/>
      <c r="K96" s="95"/>
      <c r="L96" s="99"/>
      <c r="M96" s="95"/>
      <c r="N96" s="99"/>
      <c r="O96" s="95"/>
      <c r="R96" s="133"/>
      <c r="S96" s="96"/>
      <c r="T96" s="96"/>
      <c r="U96" s="96"/>
      <c r="V96" s="117"/>
      <c r="W96" s="95"/>
    </row>
    <row r="97" spans="1:23" ht="13.5" outlineLevel="2" thickBot="1" x14ac:dyDescent="0.25">
      <c r="A97" s="93" t="s">
        <v>89</v>
      </c>
      <c r="B97" s="94" t="s">
        <v>90</v>
      </c>
      <c r="C97" s="95"/>
      <c r="D97" s="109">
        <v>0</v>
      </c>
      <c r="E97" s="95"/>
      <c r="F97" s="96"/>
      <c r="G97" s="96"/>
      <c r="H97" s="133"/>
      <c r="I97" s="95"/>
      <c r="J97" s="99"/>
      <c r="K97" s="95"/>
      <c r="L97" s="99"/>
      <c r="M97" s="95"/>
      <c r="N97" s="99"/>
      <c r="O97" s="95"/>
      <c r="R97" s="99"/>
      <c r="S97" s="96"/>
      <c r="T97" s="96"/>
      <c r="U97" s="96"/>
      <c r="V97" s="117"/>
      <c r="W97" s="95"/>
    </row>
    <row r="98" spans="1:23" ht="13.5" outlineLevel="2" thickBot="1" x14ac:dyDescent="0.25">
      <c r="A98" s="93"/>
      <c r="B98" s="94" t="s">
        <v>91</v>
      </c>
      <c r="C98" s="95"/>
      <c r="D98" s="95"/>
      <c r="E98" s="95"/>
      <c r="F98" s="96"/>
      <c r="G98" s="96"/>
      <c r="H98" s="103">
        <v>0</v>
      </c>
      <c r="I98" s="95"/>
      <c r="J98" s="104">
        <f>H98</f>
        <v>0</v>
      </c>
      <c r="K98" s="95"/>
      <c r="L98" s="99"/>
      <c r="M98" s="95"/>
      <c r="N98" s="99"/>
      <c r="O98" s="95"/>
      <c r="R98" s="99"/>
      <c r="S98" s="96"/>
      <c r="T98" s="96"/>
      <c r="U98" s="96"/>
      <c r="V98" s="117"/>
      <c r="W98" s="95"/>
    </row>
    <row r="99" spans="1:23" ht="26.25" outlineLevel="2" thickBot="1" x14ac:dyDescent="0.25">
      <c r="A99" s="93"/>
      <c r="B99" s="94" t="s">
        <v>92</v>
      </c>
      <c r="C99" s="95"/>
      <c r="D99" s="95"/>
      <c r="E99" s="95"/>
      <c r="F99" s="96"/>
      <c r="G99" s="96"/>
      <c r="H99" s="103">
        <v>0</v>
      </c>
      <c r="I99" s="111"/>
      <c r="J99" s="112"/>
      <c r="K99" s="111"/>
      <c r="L99" s="112"/>
      <c r="M99" s="111"/>
      <c r="N99" s="112"/>
      <c r="O99" s="111"/>
      <c r="P99" s="113"/>
      <c r="Q99" s="113"/>
      <c r="R99" s="114">
        <f>H99</f>
        <v>0</v>
      </c>
      <c r="S99" s="115"/>
      <c r="T99" s="121">
        <v>0</v>
      </c>
      <c r="U99" s="115"/>
      <c r="V99" s="116" t="str">
        <f>IF(H99=0,"€ 0", R99-T99)</f>
        <v>€ 0</v>
      </c>
      <c r="W99" s="95"/>
    </row>
    <row r="100" spans="1:23" ht="13.5" outlineLevel="2" thickBot="1" x14ac:dyDescent="0.25">
      <c r="A100" s="93"/>
      <c r="B100" s="108"/>
      <c r="C100" s="108"/>
      <c r="D100" s="108"/>
      <c r="E100" s="108"/>
      <c r="F100" s="138"/>
      <c r="G100" s="138"/>
      <c r="H100" s="137"/>
      <c r="I100" s="108"/>
      <c r="J100" s="93"/>
      <c r="K100" s="108"/>
      <c r="L100" s="93"/>
      <c r="M100" s="108"/>
      <c r="N100" s="99"/>
      <c r="O100" s="108"/>
      <c r="R100" s="138"/>
      <c r="S100" s="138"/>
      <c r="T100" s="96"/>
      <c r="U100" s="138"/>
      <c r="V100" s="117"/>
      <c r="W100" s="108"/>
    </row>
    <row r="101" spans="1:23" ht="19.5" customHeight="1" outlineLevel="2" thickBot="1" x14ac:dyDescent="0.25">
      <c r="A101" s="93" t="s">
        <v>93</v>
      </c>
      <c r="B101" s="101" t="s">
        <v>94</v>
      </c>
      <c r="C101" s="108"/>
      <c r="D101" s="109">
        <v>0</v>
      </c>
      <c r="E101" s="108"/>
      <c r="F101" s="138"/>
      <c r="G101" s="138"/>
      <c r="H101" s="103">
        <v>0</v>
      </c>
      <c r="I101" s="139"/>
      <c r="J101" s="140"/>
      <c r="K101" s="139"/>
      <c r="L101" s="140"/>
      <c r="M101" s="139"/>
      <c r="N101" s="112"/>
      <c r="O101" s="139"/>
      <c r="P101" s="113"/>
      <c r="Q101" s="113"/>
      <c r="R101" s="114">
        <f>H101</f>
        <v>0</v>
      </c>
      <c r="S101" s="141"/>
      <c r="T101" s="121">
        <v>0</v>
      </c>
      <c r="U101" s="141"/>
      <c r="V101" s="116" t="str">
        <f>IF(H101=0,"€ 0", R101-T101)</f>
        <v>€ 0</v>
      </c>
      <c r="W101" s="108"/>
    </row>
    <row r="102" spans="1:23" ht="13.5" outlineLevel="2" thickBot="1" x14ac:dyDescent="0.25">
      <c r="A102" s="93"/>
      <c r="B102" s="108"/>
      <c r="C102" s="95"/>
      <c r="D102" s="95"/>
      <c r="E102" s="95"/>
      <c r="F102" s="96"/>
      <c r="G102" s="96"/>
      <c r="H102" s="133"/>
      <c r="I102" s="95"/>
      <c r="J102" s="99"/>
      <c r="K102" s="95"/>
      <c r="L102" s="99"/>
      <c r="M102" s="95"/>
      <c r="N102" s="99"/>
      <c r="O102" s="95"/>
      <c r="R102" s="99"/>
      <c r="S102" s="96"/>
      <c r="T102" s="96"/>
      <c r="U102" s="96"/>
      <c r="V102" s="117"/>
      <c r="W102" s="95"/>
    </row>
    <row r="103" spans="1:23" ht="18" customHeight="1" outlineLevel="2" thickBot="1" x14ac:dyDescent="0.25">
      <c r="A103" s="93" t="s">
        <v>95</v>
      </c>
      <c r="B103" s="94" t="s">
        <v>96</v>
      </c>
      <c r="C103" s="95"/>
      <c r="D103" s="109">
        <v>0</v>
      </c>
      <c r="E103" s="95"/>
      <c r="F103" s="96"/>
      <c r="G103" s="96"/>
      <c r="H103" s="103">
        <v>0</v>
      </c>
      <c r="I103" s="111"/>
      <c r="J103" s="112"/>
      <c r="K103" s="111"/>
      <c r="L103" s="112"/>
      <c r="M103" s="111"/>
      <c r="N103" s="112"/>
      <c r="O103" s="111"/>
      <c r="P103" s="113"/>
      <c r="Q103" s="113"/>
      <c r="R103" s="114">
        <f>H103</f>
        <v>0</v>
      </c>
      <c r="S103" s="115"/>
      <c r="T103" s="121">
        <v>0</v>
      </c>
      <c r="U103" s="115"/>
      <c r="V103" s="116" t="str">
        <f>IF(H103=0,"€ 0", R103-T103)</f>
        <v>€ 0</v>
      </c>
      <c r="W103" s="95"/>
    </row>
    <row r="104" spans="1:23" outlineLevel="2" x14ac:dyDescent="0.2">
      <c r="A104" s="93"/>
      <c r="B104" s="136" t="str">
        <f>IF(H103&gt;0,"Vergeet niet de eindheffing hierover in te voeren in het werkblad invoer eindheffingen","")</f>
        <v/>
      </c>
      <c r="C104" s="95"/>
      <c r="D104" s="95"/>
      <c r="E104" s="95"/>
      <c r="F104" s="96"/>
      <c r="G104" s="96"/>
      <c r="H104" s="133"/>
      <c r="I104" s="95"/>
      <c r="J104" s="99"/>
      <c r="K104" s="95"/>
      <c r="L104" s="99"/>
      <c r="M104" s="95"/>
      <c r="N104" s="99"/>
      <c r="O104" s="95"/>
      <c r="R104" s="96"/>
      <c r="S104" s="96"/>
      <c r="T104" s="96"/>
      <c r="U104" s="96"/>
      <c r="V104" s="117"/>
      <c r="W104" s="95"/>
    </row>
    <row r="105" spans="1:23" ht="26.25" outlineLevel="2" thickBot="1" x14ac:dyDescent="0.25">
      <c r="A105" s="93" t="s">
        <v>97</v>
      </c>
      <c r="B105" s="94" t="s">
        <v>322</v>
      </c>
      <c r="C105" s="95"/>
      <c r="D105" s="95"/>
      <c r="E105" s="95"/>
      <c r="F105" s="96"/>
      <c r="G105" s="96"/>
      <c r="H105" s="133"/>
      <c r="I105" s="95"/>
      <c r="J105" s="99"/>
      <c r="K105" s="95"/>
      <c r="L105" s="99"/>
      <c r="M105" s="95"/>
      <c r="N105" s="99"/>
      <c r="O105" s="95"/>
      <c r="R105" s="96"/>
      <c r="S105" s="96"/>
      <c r="T105" s="96"/>
      <c r="U105" s="96"/>
      <c r="V105" s="117"/>
      <c r="W105" s="95"/>
    </row>
    <row r="106" spans="1:23" ht="50.45" customHeight="1" outlineLevel="2" thickBot="1" x14ac:dyDescent="0.25">
      <c r="A106" s="93"/>
      <c r="B106" s="94" t="s">
        <v>98</v>
      </c>
      <c r="C106" s="95"/>
      <c r="D106" s="102">
        <v>0</v>
      </c>
      <c r="E106" s="95"/>
      <c r="F106" s="96"/>
      <c r="G106" s="96"/>
      <c r="H106" s="103">
        <v>0</v>
      </c>
      <c r="I106" s="95"/>
      <c r="J106" s="99"/>
      <c r="K106" s="95"/>
      <c r="L106" s="165">
        <f>H106</f>
        <v>0</v>
      </c>
      <c r="M106" s="95"/>
      <c r="N106" s="99"/>
      <c r="O106" s="95"/>
      <c r="R106" s="99"/>
      <c r="S106" s="96"/>
      <c r="T106" s="96"/>
      <c r="U106" s="96"/>
      <c r="V106" s="117"/>
      <c r="W106" s="95"/>
    </row>
    <row r="107" spans="1:23" ht="18.75" customHeight="1" outlineLevel="2" thickBot="1" x14ac:dyDescent="0.25">
      <c r="A107" s="93"/>
      <c r="B107" s="94" t="s">
        <v>344</v>
      </c>
      <c r="C107" s="95"/>
      <c r="D107" s="107">
        <v>0</v>
      </c>
      <c r="E107" s="95"/>
      <c r="F107" s="96"/>
      <c r="G107" s="96"/>
      <c r="H107" s="103">
        <v>0</v>
      </c>
      <c r="I107" s="111"/>
      <c r="J107" s="112"/>
      <c r="K107" s="111"/>
      <c r="L107" s="112"/>
      <c r="M107" s="111"/>
      <c r="N107" s="112"/>
      <c r="O107" s="111"/>
      <c r="P107" s="113"/>
      <c r="Q107" s="113"/>
      <c r="R107" s="114">
        <f>H107</f>
        <v>0</v>
      </c>
      <c r="S107" s="115"/>
      <c r="T107" s="121">
        <v>0</v>
      </c>
      <c r="U107" s="115"/>
      <c r="V107" s="116" t="str">
        <f>IF(H107=0,"€ 0", R107-T107)</f>
        <v>€ 0</v>
      </c>
      <c r="W107" s="95"/>
    </row>
    <row r="108" spans="1:23" s="3" customFormat="1" ht="13.5" outlineLevel="2" thickBot="1" x14ac:dyDescent="0.25">
      <c r="A108" s="93"/>
      <c r="B108" s="108"/>
      <c r="C108" s="95"/>
      <c r="D108" s="95"/>
      <c r="E108" s="95"/>
      <c r="F108" s="96"/>
      <c r="G108" s="96"/>
      <c r="H108" s="99"/>
      <c r="I108" s="95"/>
      <c r="J108" s="99"/>
      <c r="K108" s="95"/>
      <c r="L108" s="99"/>
      <c r="M108" s="95"/>
      <c r="N108" s="99"/>
      <c r="O108" s="95"/>
      <c r="P108" s="45"/>
      <c r="Q108" s="45"/>
      <c r="R108" s="99"/>
      <c r="S108" s="96"/>
      <c r="T108" s="96"/>
      <c r="U108" s="96"/>
      <c r="V108" s="117"/>
      <c r="W108" s="95"/>
    </row>
    <row r="109" spans="1:23" ht="32.25" customHeight="1" outlineLevel="2" thickBot="1" x14ac:dyDescent="0.25">
      <c r="A109" s="93" t="s">
        <v>99</v>
      </c>
      <c r="B109" s="101" t="s">
        <v>323</v>
      </c>
      <c r="C109" s="95"/>
      <c r="D109" s="109">
        <v>0</v>
      </c>
      <c r="E109" s="95"/>
      <c r="F109" s="96"/>
      <c r="G109" s="96"/>
      <c r="H109" s="103">
        <v>0</v>
      </c>
      <c r="I109" s="95"/>
      <c r="J109" s="104">
        <f>H109</f>
        <v>0</v>
      </c>
      <c r="K109" s="95"/>
      <c r="L109" s="99"/>
      <c r="M109" s="95"/>
      <c r="N109" s="99"/>
      <c r="O109" s="95"/>
      <c r="R109" s="99"/>
      <c r="S109" s="96"/>
      <c r="T109" s="96"/>
      <c r="U109" s="96"/>
      <c r="V109" s="117"/>
      <c r="W109" s="95"/>
    </row>
    <row r="110" spans="1:23" outlineLevel="2" x14ac:dyDescent="0.2">
      <c r="A110" s="93"/>
      <c r="B110" s="108"/>
      <c r="C110" s="95"/>
      <c r="D110" s="95"/>
      <c r="E110" s="95"/>
      <c r="F110" s="96"/>
      <c r="G110" s="96"/>
      <c r="H110" s="99"/>
      <c r="I110" s="95"/>
      <c r="J110" s="99"/>
      <c r="K110" s="95"/>
      <c r="L110" s="99"/>
      <c r="M110" s="95"/>
      <c r="N110" s="99"/>
      <c r="O110" s="95"/>
      <c r="R110" s="99"/>
      <c r="S110" s="96"/>
      <c r="T110" s="96"/>
      <c r="U110" s="96"/>
      <c r="V110" s="117"/>
      <c r="W110" s="95"/>
    </row>
    <row r="111" spans="1:23" ht="26.25" outlineLevel="2" thickBot="1" x14ac:dyDescent="0.25">
      <c r="A111" s="93" t="s">
        <v>100</v>
      </c>
      <c r="B111" s="94" t="s">
        <v>101</v>
      </c>
      <c r="C111" s="95"/>
      <c r="D111" s="109">
        <v>0</v>
      </c>
      <c r="E111" s="95"/>
      <c r="F111" s="96"/>
      <c r="G111" s="96"/>
      <c r="H111" s="99"/>
      <c r="I111" s="95"/>
      <c r="J111" s="99"/>
      <c r="K111" s="95"/>
      <c r="L111" s="99"/>
      <c r="M111" s="95"/>
      <c r="N111" s="99"/>
      <c r="O111" s="95"/>
      <c r="R111" s="99"/>
      <c r="S111" s="96"/>
      <c r="T111" s="96"/>
      <c r="U111" s="96"/>
      <c r="V111" s="117"/>
      <c r="W111" s="95"/>
    </row>
    <row r="112" spans="1:23" ht="18" customHeight="1" outlineLevel="2" thickBot="1" x14ac:dyDescent="0.25">
      <c r="A112" s="93"/>
      <c r="B112" s="94" t="s">
        <v>102</v>
      </c>
      <c r="C112" s="95"/>
      <c r="D112" s="95"/>
      <c r="E112" s="95"/>
      <c r="F112" s="96"/>
      <c r="G112" s="96"/>
      <c r="H112" s="103">
        <v>0</v>
      </c>
      <c r="I112" s="95"/>
      <c r="J112" s="104">
        <f>H112</f>
        <v>0</v>
      </c>
      <c r="K112" s="95"/>
      <c r="L112" s="99"/>
      <c r="M112" s="95"/>
      <c r="N112" s="99"/>
      <c r="O112" s="95"/>
      <c r="R112" s="99"/>
      <c r="S112" s="96"/>
      <c r="T112" s="96"/>
      <c r="U112" s="96"/>
      <c r="V112" s="117"/>
      <c r="W112" s="95"/>
    </row>
    <row r="113" spans="1:23" ht="39" outlineLevel="2" thickBot="1" x14ac:dyDescent="0.25">
      <c r="A113" s="93"/>
      <c r="B113" s="94" t="s">
        <v>345</v>
      </c>
      <c r="C113" s="95"/>
      <c r="D113" s="95"/>
      <c r="E113" s="95"/>
      <c r="F113" s="96"/>
      <c r="G113" s="96"/>
      <c r="H113" s="103">
        <v>0</v>
      </c>
      <c r="I113" s="95"/>
      <c r="J113" s="104">
        <f>H113</f>
        <v>0</v>
      </c>
      <c r="K113" s="95"/>
      <c r="L113" s="99"/>
      <c r="M113" s="95"/>
      <c r="N113" s="99"/>
      <c r="O113" s="95"/>
      <c r="R113" s="99"/>
      <c r="S113" s="96"/>
      <c r="T113" s="96"/>
      <c r="U113" s="96"/>
      <c r="V113" s="117"/>
      <c r="W113" s="95"/>
    </row>
    <row r="114" spans="1:23" ht="15.75" outlineLevel="2" thickBot="1" x14ac:dyDescent="0.25">
      <c r="A114" s="93"/>
      <c r="B114" s="94" t="s">
        <v>103</v>
      </c>
      <c r="C114" s="95"/>
      <c r="D114" s="95"/>
      <c r="E114" s="95"/>
      <c r="F114" s="96"/>
      <c r="G114" s="96"/>
      <c r="H114" s="103">
        <v>0</v>
      </c>
      <c r="I114" s="111"/>
      <c r="J114" s="112"/>
      <c r="K114" s="111"/>
      <c r="L114" s="112"/>
      <c r="M114" s="111"/>
      <c r="N114" s="112"/>
      <c r="O114" s="111"/>
      <c r="P114" s="113"/>
      <c r="Q114" s="113"/>
      <c r="R114" s="114">
        <f>H114</f>
        <v>0</v>
      </c>
      <c r="S114" s="115"/>
      <c r="T114" s="121">
        <v>0</v>
      </c>
      <c r="U114" s="115"/>
      <c r="V114" s="116" t="str">
        <f>IF(H114=0,"€ 0", R114-T114)</f>
        <v>€ 0</v>
      </c>
      <c r="W114" s="95"/>
    </row>
    <row r="115" spans="1:23" outlineLevel="2" x14ac:dyDescent="0.2">
      <c r="A115" s="93"/>
      <c r="B115" s="108"/>
      <c r="C115" s="95"/>
      <c r="D115" s="95"/>
      <c r="E115" s="95"/>
      <c r="F115" s="96"/>
      <c r="G115" s="96"/>
      <c r="H115" s="99"/>
      <c r="I115" s="95"/>
      <c r="J115" s="99"/>
      <c r="K115" s="95"/>
      <c r="L115" s="99"/>
      <c r="M115" s="95"/>
      <c r="N115" s="99"/>
      <c r="O115" s="95"/>
      <c r="R115" s="99"/>
      <c r="S115" s="96"/>
      <c r="T115" s="96"/>
      <c r="U115" s="96"/>
      <c r="V115" s="117"/>
      <c r="W115" s="95"/>
    </row>
    <row r="116" spans="1:23" ht="18" customHeight="1" outlineLevel="2" thickBot="1" x14ac:dyDescent="0.25">
      <c r="A116" s="93" t="s">
        <v>104</v>
      </c>
      <c r="B116" s="94" t="s">
        <v>105</v>
      </c>
      <c r="C116" s="95"/>
      <c r="D116" s="109">
        <v>0</v>
      </c>
      <c r="E116" s="95"/>
      <c r="F116" s="96"/>
      <c r="G116" s="96"/>
      <c r="H116" s="99"/>
      <c r="I116" s="95"/>
      <c r="J116" s="99"/>
      <c r="K116" s="95"/>
      <c r="L116" s="99"/>
      <c r="M116" s="95"/>
      <c r="N116" s="99"/>
      <c r="O116" s="95"/>
      <c r="R116" s="99"/>
      <c r="S116" s="96"/>
      <c r="T116" s="96"/>
      <c r="U116" s="96"/>
      <c r="V116" s="117"/>
      <c r="W116" s="95"/>
    </row>
    <row r="117" spans="1:23" ht="13.5" outlineLevel="2" thickBot="1" x14ac:dyDescent="0.25">
      <c r="A117" s="93"/>
      <c r="B117" s="101" t="s">
        <v>106</v>
      </c>
      <c r="C117" s="95"/>
      <c r="D117" s="108"/>
      <c r="E117" s="95"/>
      <c r="F117" s="96"/>
      <c r="G117" s="96"/>
      <c r="H117" s="103">
        <v>0</v>
      </c>
      <c r="I117" s="95"/>
      <c r="J117" s="99"/>
      <c r="K117" s="95"/>
      <c r="L117" s="165">
        <f>H117</f>
        <v>0</v>
      </c>
      <c r="M117" s="95"/>
      <c r="N117" s="99"/>
      <c r="O117" s="95"/>
      <c r="R117" s="99"/>
      <c r="S117" s="96"/>
      <c r="T117" s="96"/>
      <c r="U117" s="96"/>
      <c r="V117" s="117"/>
      <c r="W117" s="95"/>
    </row>
    <row r="118" spans="1:23" ht="13.5" outlineLevel="2" thickBot="1" x14ac:dyDescent="0.25">
      <c r="A118" s="93"/>
      <c r="B118" s="101" t="s">
        <v>107</v>
      </c>
      <c r="C118" s="95"/>
      <c r="D118" s="108"/>
      <c r="E118" s="95"/>
      <c r="F118" s="96"/>
      <c r="G118" s="96"/>
      <c r="H118" s="103">
        <v>0</v>
      </c>
      <c r="I118" s="95"/>
      <c r="J118" s="99"/>
      <c r="K118" s="95"/>
      <c r="L118" s="165">
        <f>H118</f>
        <v>0</v>
      </c>
      <c r="M118" s="95"/>
      <c r="N118" s="99"/>
      <c r="O118" s="95"/>
      <c r="R118" s="45"/>
      <c r="S118" s="45"/>
      <c r="T118" s="45"/>
      <c r="U118" s="45"/>
      <c r="V118" s="166"/>
      <c r="W118" s="95"/>
    </row>
    <row r="119" spans="1:23" ht="15.75" outlineLevel="2" thickBot="1" x14ac:dyDescent="0.25">
      <c r="A119" s="93"/>
      <c r="B119" s="101" t="s">
        <v>108</v>
      </c>
      <c r="C119" s="95"/>
      <c r="D119" s="108"/>
      <c r="E119" s="95"/>
      <c r="F119" s="96"/>
      <c r="G119" s="96"/>
      <c r="H119" s="103">
        <v>0</v>
      </c>
      <c r="I119" s="111"/>
      <c r="J119" s="112"/>
      <c r="K119" s="111"/>
      <c r="L119" s="112"/>
      <c r="M119" s="111"/>
      <c r="N119" s="112"/>
      <c r="O119" s="111"/>
      <c r="P119" s="113"/>
      <c r="Q119" s="113"/>
      <c r="R119" s="114">
        <f>H119</f>
        <v>0</v>
      </c>
      <c r="S119" s="115"/>
      <c r="T119" s="121">
        <v>0</v>
      </c>
      <c r="U119" s="115"/>
      <c r="V119" s="116" t="str">
        <f>IF(H119=0,"€ 0", R119-T119)</f>
        <v>€ 0</v>
      </c>
      <c r="W119" s="95"/>
    </row>
    <row r="120" spans="1:23" outlineLevel="2" x14ac:dyDescent="0.2">
      <c r="A120" s="93"/>
      <c r="B120" s="108"/>
      <c r="C120" s="95"/>
      <c r="D120" s="95"/>
      <c r="E120" s="95"/>
      <c r="F120" s="96"/>
      <c r="G120" s="96"/>
      <c r="H120" s="99"/>
      <c r="I120" s="95"/>
      <c r="J120" s="99"/>
      <c r="K120" s="95"/>
      <c r="L120" s="99"/>
      <c r="M120" s="95"/>
      <c r="N120" s="99"/>
      <c r="O120" s="95"/>
      <c r="R120" s="99"/>
      <c r="S120" s="96"/>
      <c r="T120" s="96"/>
      <c r="U120" s="96"/>
      <c r="V120" s="117"/>
      <c r="W120" s="95"/>
    </row>
    <row r="121" spans="1:23" outlineLevel="2" x14ac:dyDescent="0.2">
      <c r="A121" s="93" t="s">
        <v>109</v>
      </c>
      <c r="B121" s="94" t="s">
        <v>110</v>
      </c>
      <c r="C121" s="95"/>
      <c r="D121" s="109">
        <v>0</v>
      </c>
      <c r="E121" s="95"/>
      <c r="F121" s="96"/>
      <c r="G121" s="96"/>
      <c r="H121" s="99"/>
      <c r="I121" s="95"/>
      <c r="J121" s="99"/>
      <c r="K121" s="95"/>
      <c r="L121" s="99"/>
      <c r="M121" s="95"/>
      <c r="N121" s="99"/>
      <c r="O121" s="95"/>
      <c r="R121" s="99"/>
      <c r="S121" s="96"/>
      <c r="T121" s="96"/>
      <c r="U121" s="96"/>
      <c r="V121" s="117"/>
      <c r="W121" s="95"/>
    </row>
    <row r="122" spans="1:23" ht="33" customHeight="1" outlineLevel="2" thickBot="1" x14ac:dyDescent="0.25">
      <c r="A122" s="93"/>
      <c r="B122" s="94" t="s">
        <v>111</v>
      </c>
      <c r="C122" s="95"/>
      <c r="D122" s="95"/>
      <c r="E122" s="95"/>
      <c r="F122" s="165" t="s">
        <v>112</v>
      </c>
      <c r="G122" s="96"/>
      <c r="H122" s="96"/>
      <c r="I122" s="95"/>
      <c r="J122" s="99"/>
      <c r="K122" s="95"/>
      <c r="L122" s="99"/>
      <c r="M122" s="95"/>
      <c r="N122" s="99"/>
      <c r="O122" s="95"/>
      <c r="R122" s="99"/>
      <c r="S122" s="96"/>
      <c r="T122" s="96"/>
      <c r="U122" s="96"/>
      <c r="V122" s="117"/>
      <c r="W122" s="95"/>
    </row>
    <row r="123" spans="1:23" ht="15.75" outlineLevel="2" thickBot="1" x14ac:dyDescent="0.25">
      <c r="A123" s="93"/>
      <c r="B123" s="94" t="s">
        <v>113</v>
      </c>
      <c r="C123" s="95"/>
      <c r="D123" s="95"/>
      <c r="E123" s="95"/>
      <c r="F123" s="96"/>
      <c r="G123" s="96"/>
      <c r="H123" s="103">
        <v>0</v>
      </c>
      <c r="I123" s="111"/>
      <c r="J123" s="112"/>
      <c r="K123" s="111"/>
      <c r="L123" s="112"/>
      <c r="M123" s="111"/>
      <c r="N123" s="112"/>
      <c r="O123" s="111"/>
      <c r="P123" s="113"/>
      <c r="Q123" s="113"/>
      <c r="R123" s="114">
        <f>H123</f>
        <v>0</v>
      </c>
      <c r="S123" s="115"/>
      <c r="T123" s="121">
        <v>0</v>
      </c>
      <c r="U123" s="115"/>
      <c r="V123" s="116" t="str">
        <f>IF(H123=0,"€ 0", R123-T123)</f>
        <v>€ 0</v>
      </c>
      <c r="W123" s="95"/>
    </row>
    <row r="124" spans="1:23" ht="13.5" outlineLevel="2" thickBot="1" x14ac:dyDescent="0.25">
      <c r="A124" s="93"/>
      <c r="B124" s="108"/>
      <c r="C124" s="95"/>
      <c r="D124" s="95"/>
      <c r="E124" s="95"/>
      <c r="F124" s="96"/>
      <c r="G124" s="96"/>
      <c r="H124" s="99"/>
      <c r="I124" s="95"/>
      <c r="J124" s="99"/>
      <c r="K124" s="95"/>
      <c r="L124" s="99"/>
      <c r="M124" s="95"/>
      <c r="N124" s="99"/>
      <c r="O124" s="95"/>
      <c r="R124" s="99"/>
      <c r="S124" s="96"/>
      <c r="T124" s="96"/>
      <c r="U124" s="96"/>
      <c r="V124" s="117"/>
      <c r="W124" s="95"/>
    </row>
    <row r="125" spans="1:23" ht="18" customHeight="1" outlineLevel="2" thickBot="1" x14ac:dyDescent="0.25">
      <c r="A125" s="93" t="s">
        <v>114</v>
      </c>
      <c r="B125" s="94" t="s">
        <v>115</v>
      </c>
      <c r="C125" s="95"/>
      <c r="D125" s="109">
        <v>0</v>
      </c>
      <c r="E125" s="95"/>
      <c r="F125" s="96"/>
      <c r="G125" s="96"/>
      <c r="H125" s="103">
        <v>0</v>
      </c>
      <c r="I125" s="111"/>
      <c r="J125" s="112"/>
      <c r="K125" s="111"/>
      <c r="L125" s="112"/>
      <c r="M125" s="111"/>
      <c r="N125" s="112"/>
      <c r="O125" s="111"/>
      <c r="P125" s="113"/>
      <c r="Q125" s="113"/>
      <c r="R125" s="114">
        <f>H125</f>
        <v>0</v>
      </c>
      <c r="S125" s="115"/>
      <c r="T125" s="121">
        <v>0</v>
      </c>
      <c r="U125" s="115"/>
      <c r="V125" s="116" t="str">
        <f>IF(H125=0,"€ 0", R125-T125)</f>
        <v>€ 0</v>
      </c>
      <c r="W125" s="95"/>
    </row>
    <row r="126" spans="1:23" ht="13.5" outlineLevel="2" thickBot="1" x14ac:dyDescent="0.25">
      <c r="A126" s="93"/>
      <c r="B126" s="108"/>
      <c r="C126" s="95"/>
      <c r="D126" s="95"/>
      <c r="E126" s="95"/>
      <c r="F126" s="96"/>
      <c r="G126" s="96"/>
      <c r="H126" s="99"/>
      <c r="I126" s="95"/>
      <c r="J126" s="99"/>
      <c r="K126" s="95"/>
      <c r="L126" s="99"/>
      <c r="M126" s="95"/>
      <c r="N126" s="99"/>
      <c r="O126" s="95"/>
      <c r="R126" s="99"/>
      <c r="S126" s="96"/>
      <c r="T126" s="96"/>
      <c r="U126" s="96"/>
      <c r="V126" s="117"/>
      <c r="W126" s="95"/>
    </row>
    <row r="127" spans="1:23" ht="33" customHeight="1" outlineLevel="2" thickBot="1" x14ac:dyDescent="0.25">
      <c r="A127" s="93" t="s">
        <v>116</v>
      </c>
      <c r="B127" s="101" t="s">
        <v>117</v>
      </c>
      <c r="C127" s="95"/>
      <c r="D127" s="109">
        <v>0</v>
      </c>
      <c r="E127" s="95"/>
      <c r="F127" s="96"/>
      <c r="G127" s="96"/>
      <c r="H127" s="103">
        <v>0</v>
      </c>
      <c r="I127" s="111"/>
      <c r="J127" s="112"/>
      <c r="K127" s="111"/>
      <c r="L127" s="112"/>
      <c r="M127" s="111"/>
      <c r="N127" s="112"/>
      <c r="O127" s="111"/>
      <c r="P127" s="113"/>
      <c r="Q127" s="113"/>
      <c r="R127" s="114">
        <f>H127</f>
        <v>0</v>
      </c>
      <c r="S127" s="115"/>
      <c r="T127" s="121">
        <v>0</v>
      </c>
      <c r="U127" s="115"/>
      <c r="V127" s="116" t="str">
        <f>IF(H127=0,"€ 0", R127-T127)</f>
        <v>€ 0</v>
      </c>
      <c r="W127" s="95"/>
    </row>
    <row r="128" spans="1:23" ht="13.5" outlineLevel="2" thickBot="1" x14ac:dyDescent="0.25">
      <c r="A128" s="93"/>
      <c r="B128" s="93"/>
      <c r="C128" s="93"/>
      <c r="D128" s="93"/>
      <c r="E128" s="93"/>
      <c r="F128" s="167"/>
      <c r="G128" s="167"/>
      <c r="H128" s="168"/>
      <c r="I128" s="93"/>
      <c r="J128" s="93"/>
      <c r="K128" s="93"/>
      <c r="L128" s="93"/>
      <c r="M128" s="93"/>
      <c r="N128" s="99"/>
      <c r="O128" s="93"/>
      <c r="R128" s="167"/>
      <c r="S128" s="167"/>
      <c r="T128" s="96"/>
      <c r="U128" s="167"/>
      <c r="V128" s="117"/>
      <c r="W128" s="93"/>
    </row>
    <row r="129" spans="1:23" ht="20.25" customHeight="1" outlineLevel="2" thickBot="1" x14ac:dyDescent="0.25">
      <c r="A129" s="93" t="s">
        <v>118</v>
      </c>
      <c r="B129" s="101" t="s">
        <v>119</v>
      </c>
      <c r="C129" s="95"/>
      <c r="D129" s="109">
        <v>0</v>
      </c>
      <c r="E129" s="95"/>
      <c r="F129" s="96"/>
      <c r="G129" s="96"/>
      <c r="H129" s="103">
        <v>0</v>
      </c>
      <c r="I129" s="111"/>
      <c r="J129" s="112"/>
      <c r="K129" s="111"/>
      <c r="L129" s="112"/>
      <c r="M129" s="111"/>
      <c r="N129" s="112"/>
      <c r="O129" s="111"/>
      <c r="P129" s="113"/>
      <c r="Q129" s="113"/>
      <c r="R129" s="114">
        <f>H129</f>
        <v>0</v>
      </c>
      <c r="S129" s="115"/>
      <c r="T129" s="121">
        <v>0</v>
      </c>
      <c r="U129" s="115"/>
      <c r="V129" s="116" t="str">
        <f>IF(H129=0,"€ 0", R129-T129)</f>
        <v>€ 0</v>
      </c>
      <c r="W129" s="95"/>
    </row>
    <row r="130" spans="1:23" ht="35.25" customHeight="1" outlineLevel="2" x14ac:dyDescent="0.2">
      <c r="A130" s="93"/>
      <c r="B130" s="101" t="s">
        <v>120</v>
      </c>
      <c r="C130" s="95"/>
      <c r="D130" s="95"/>
      <c r="E130" s="95"/>
      <c r="F130" s="96"/>
      <c r="G130" s="96"/>
      <c r="H130" s="99"/>
      <c r="I130" s="95"/>
      <c r="J130" s="99"/>
      <c r="K130" s="95"/>
      <c r="L130" s="99"/>
      <c r="M130" s="95"/>
      <c r="N130" s="99"/>
      <c r="O130" s="95"/>
      <c r="R130" s="99"/>
      <c r="S130" s="99"/>
      <c r="T130" s="99"/>
      <c r="U130" s="99"/>
      <c r="V130" s="162"/>
      <c r="W130" s="95"/>
    </row>
    <row r="131" spans="1:23" ht="13.5" outlineLevel="2" thickBot="1" x14ac:dyDescent="0.25">
      <c r="A131" s="93"/>
      <c r="B131" s="108"/>
      <c r="C131" s="95"/>
      <c r="D131" s="95"/>
      <c r="E131" s="95"/>
      <c r="F131" s="96"/>
      <c r="G131" s="96"/>
      <c r="H131" s="168"/>
      <c r="I131" s="95"/>
      <c r="J131" s="99"/>
      <c r="K131" s="95"/>
      <c r="L131" s="99"/>
      <c r="M131" s="95"/>
      <c r="N131" s="99"/>
      <c r="O131" s="95"/>
      <c r="R131" s="167"/>
      <c r="S131" s="96"/>
      <c r="T131" s="96"/>
      <c r="U131" s="96"/>
      <c r="V131" s="117"/>
      <c r="W131" s="95"/>
    </row>
    <row r="132" spans="1:23" ht="64.5" customHeight="1" outlineLevel="2" thickBot="1" x14ac:dyDescent="0.25">
      <c r="A132" s="93" t="s">
        <v>121</v>
      </c>
      <c r="B132" s="101" t="s">
        <v>122</v>
      </c>
      <c r="C132" s="95"/>
      <c r="D132" s="109">
        <v>0</v>
      </c>
      <c r="E132" s="95"/>
      <c r="F132" s="96"/>
      <c r="G132" s="96"/>
      <c r="H132" s="103">
        <v>0</v>
      </c>
      <c r="I132" s="95"/>
      <c r="J132" s="99"/>
      <c r="K132" s="95"/>
      <c r="L132" s="99"/>
      <c r="M132" s="95"/>
      <c r="N132" s="99"/>
      <c r="O132" s="95"/>
      <c r="P132" s="169">
        <f>H132</f>
        <v>0</v>
      </c>
      <c r="Q132" s="146"/>
      <c r="R132" s="99"/>
      <c r="S132" s="96"/>
      <c r="T132" s="96"/>
      <c r="U132" s="96"/>
      <c r="V132" s="117"/>
      <c r="W132" s="95"/>
    </row>
    <row r="133" spans="1:23" ht="13.5" outlineLevel="2" thickBot="1" x14ac:dyDescent="0.25">
      <c r="A133" s="93"/>
      <c r="B133" s="108"/>
      <c r="C133" s="95"/>
      <c r="D133" s="95"/>
      <c r="E133" s="95"/>
      <c r="F133" s="96"/>
      <c r="G133" s="96"/>
      <c r="H133" s="99"/>
      <c r="I133" s="95"/>
      <c r="J133" s="99"/>
      <c r="K133" s="95"/>
      <c r="L133" s="99"/>
      <c r="M133" s="95"/>
      <c r="N133" s="99"/>
      <c r="O133" s="95"/>
      <c r="P133" s="146"/>
      <c r="Q133" s="146"/>
      <c r="R133" s="99"/>
      <c r="S133" s="96"/>
      <c r="T133" s="96"/>
      <c r="U133" s="96"/>
      <c r="V133" s="117"/>
      <c r="W133" s="95"/>
    </row>
    <row r="134" spans="1:23" ht="36.75" customHeight="1" outlineLevel="2" thickBot="1" x14ac:dyDescent="0.25">
      <c r="A134" s="93" t="s">
        <v>123</v>
      </c>
      <c r="B134" s="101" t="s">
        <v>124</v>
      </c>
      <c r="C134" s="95"/>
      <c r="D134" s="109">
        <v>0</v>
      </c>
      <c r="E134" s="95"/>
      <c r="F134" s="96"/>
      <c r="G134" s="96"/>
      <c r="H134" s="103">
        <v>0</v>
      </c>
      <c r="I134" s="95"/>
      <c r="J134" s="104">
        <f>H134</f>
        <v>0</v>
      </c>
      <c r="K134" s="95"/>
      <c r="L134" s="99"/>
      <c r="M134" s="95"/>
      <c r="N134" s="99"/>
      <c r="O134" s="95"/>
      <c r="P134" s="146"/>
      <c r="Q134" s="146"/>
      <c r="R134" s="99"/>
      <c r="S134" s="96"/>
      <c r="T134" s="96"/>
      <c r="U134" s="96"/>
      <c r="V134" s="117"/>
      <c r="W134" s="95"/>
    </row>
    <row r="135" spans="1:23" outlineLevel="2" x14ac:dyDescent="0.2">
      <c r="A135" s="93"/>
      <c r="B135" s="108"/>
      <c r="C135" s="95"/>
      <c r="D135" s="95"/>
      <c r="E135" s="95"/>
      <c r="F135" s="96"/>
      <c r="G135" s="96"/>
      <c r="H135" s="97"/>
      <c r="I135" s="95"/>
      <c r="J135" s="99"/>
      <c r="K135" s="95"/>
      <c r="L135" s="99"/>
      <c r="M135" s="95"/>
      <c r="N135" s="99"/>
      <c r="O135" s="95"/>
      <c r="P135" s="146"/>
      <c r="Q135" s="146"/>
      <c r="R135" s="99"/>
      <c r="S135" s="96"/>
      <c r="T135" s="96"/>
      <c r="U135" s="96"/>
      <c r="V135" s="117"/>
      <c r="W135" s="95"/>
    </row>
    <row r="136" spans="1:23" s="88" customFormat="1" ht="21" customHeight="1" outlineLevel="2" x14ac:dyDescent="0.25">
      <c r="A136" s="82" t="s">
        <v>125</v>
      </c>
      <c r="B136" s="83" t="s">
        <v>126</v>
      </c>
      <c r="C136" s="127"/>
      <c r="D136" s="127"/>
      <c r="E136" s="127"/>
      <c r="F136" s="128"/>
      <c r="G136" s="128"/>
      <c r="H136" s="170"/>
      <c r="I136" s="127"/>
      <c r="J136" s="129"/>
      <c r="K136" s="127"/>
      <c r="L136" s="129"/>
      <c r="M136" s="127"/>
      <c r="N136" s="129"/>
      <c r="O136" s="127"/>
      <c r="P136" s="27"/>
      <c r="Q136" s="27"/>
      <c r="R136" s="128"/>
      <c r="S136" s="128"/>
      <c r="T136" s="128"/>
      <c r="U136" s="128"/>
      <c r="V136" s="130"/>
      <c r="W136" s="127"/>
    </row>
    <row r="137" spans="1:23" ht="12" customHeight="1" outlineLevel="2" x14ac:dyDescent="0.2">
      <c r="A137" s="2"/>
      <c r="B137" s="108"/>
      <c r="C137" s="95"/>
      <c r="D137" s="95"/>
      <c r="E137" s="95"/>
      <c r="F137" s="96"/>
      <c r="G137" s="96"/>
      <c r="H137" s="131"/>
      <c r="I137" s="95"/>
      <c r="J137" s="131"/>
      <c r="K137" s="95"/>
      <c r="L137" s="131"/>
      <c r="M137" s="95"/>
      <c r="N137" s="131"/>
      <c r="O137" s="95"/>
      <c r="R137" s="99"/>
      <c r="S137" s="96"/>
      <c r="T137" s="96"/>
      <c r="U137" s="96"/>
      <c r="V137" s="117"/>
      <c r="W137" s="95"/>
    </row>
    <row r="138" spans="1:23" ht="13.5" outlineLevel="2" thickBot="1" x14ac:dyDescent="0.25">
      <c r="A138" s="93" t="s">
        <v>127</v>
      </c>
      <c r="B138" s="94" t="s">
        <v>128</v>
      </c>
      <c r="C138" s="95"/>
      <c r="D138" s="95"/>
      <c r="E138" s="95"/>
      <c r="F138" s="96"/>
      <c r="G138" s="96"/>
      <c r="H138" s="99"/>
      <c r="I138" s="95"/>
      <c r="J138" s="99"/>
      <c r="K138" s="95"/>
      <c r="L138" s="99"/>
      <c r="M138" s="95"/>
      <c r="N138" s="99"/>
      <c r="O138" s="95"/>
      <c r="R138" s="99"/>
      <c r="S138" s="96"/>
      <c r="T138" s="96"/>
      <c r="U138" s="96"/>
      <c r="V138" s="117"/>
      <c r="W138" s="95"/>
    </row>
    <row r="139" spans="1:23" ht="13.5" outlineLevel="2" thickBot="1" x14ac:dyDescent="0.25">
      <c r="A139" s="2"/>
      <c r="B139" s="94" t="s">
        <v>129</v>
      </c>
      <c r="C139" s="95"/>
      <c r="D139" s="102">
        <v>0</v>
      </c>
      <c r="E139" s="95"/>
      <c r="F139" s="96"/>
      <c r="G139" s="96"/>
      <c r="H139" s="103">
        <v>0</v>
      </c>
      <c r="I139" s="95"/>
      <c r="J139" s="99"/>
      <c r="K139" s="95"/>
      <c r="L139" s="99"/>
      <c r="M139" s="95"/>
      <c r="N139" s="104">
        <f>H139</f>
        <v>0</v>
      </c>
      <c r="O139" s="95"/>
      <c r="R139" s="99"/>
      <c r="S139" s="96"/>
      <c r="T139" s="96"/>
      <c r="U139" s="96"/>
      <c r="V139" s="117"/>
      <c r="W139" s="95"/>
    </row>
    <row r="140" spans="1:23" ht="15.75" outlineLevel="2" thickBot="1" x14ac:dyDescent="0.25">
      <c r="A140" s="2"/>
      <c r="B140" s="94" t="s">
        <v>130</v>
      </c>
      <c r="C140" s="95"/>
      <c r="D140" s="107">
        <v>0</v>
      </c>
      <c r="E140" s="95"/>
      <c r="F140" s="96"/>
      <c r="G140" s="96"/>
      <c r="H140" s="103">
        <v>0</v>
      </c>
      <c r="I140" s="111"/>
      <c r="J140" s="112"/>
      <c r="K140" s="111"/>
      <c r="L140" s="112"/>
      <c r="M140" s="111"/>
      <c r="N140" s="112"/>
      <c r="O140" s="111"/>
      <c r="P140" s="113"/>
      <c r="Q140" s="113"/>
      <c r="R140" s="114">
        <f>H140</f>
        <v>0</v>
      </c>
      <c r="S140" s="115"/>
      <c r="T140" s="121">
        <v>0</v>
      </c>
      <c r="U140" s="115"/>
      <c r="V140" s="116" t="str">
        <f>IF(H140=0,"€ 0", R140-T140)</f>
        <v>€ 0</v>
      </c>
      <c r="W140" s="95"/>
    </row>
    <row r="141" spans="1:23" ht="13.5" outlineLevel="2" thickBot="1" x14ac:dyDescent="0.25">
      <c r="A141" s="2"/>
      <c r="B141" s="108"/>
      <c r="C141" s="95"/>
      <c r="D141" s="95"/>
      <c r="E141" s="95"/>
      <c r="F141" s="96"/>
      <c r="G141" s="96"/>
      <c r="H141" s="99"/>
      <c r="I141" s="95"/>
      <c r="J141" s="99"/>
      <c r="K141" s="95"/>
      <c r="L141" s="99"/>
      <c r="M141" s="95"/>
      <c r="N141" s="99"/>
      <c r="O141" s="95"/>
      <c r="R141" s="99"/>
      <c r="S141" s="96"/>
      <c r="T141" s="96"/>
      <c r="U141" s="96"/>
      <c r="V141" s="117"/>
      <c r="W141" s="95"/>
    </row>
    <row r="142" spans="1:23" ht="18.75" customHeight="1" outlineLevel="2" thickBot="1" x14ac:dyDescent="0.25">
      <c r="A142" s="93" t="s">
        <v>131</v>
      </c>
      <c r="B142" s="94" t="s">
        <v>132</v>
      </c>
      <c r="C142" s="95"/>
      <c r="D142" s="109">
        <v>0</v>
      </c>
      <c r="E142" s="95"/>
      <c r="F142" s="96"/>
      <c r="G142" s="96"/>
      <c r="H142" s="103">
        <v>0</v>
      </c>
      <c r="I142" s="111"/>
      <c r="J142" s="112"/>
      <c r="K142" s="111"/>
      <c r="L142" s="112"/>
      <c r="M142" s="111"/>
      <c r="N142" s="112"/>
      <c r="O142" s="111"/>
      <c r="P142" s="113"/>
      <c r="Q142" s="113"/>
      <c r="R142" s="114">
        <f>H142</f>
        <v>0</v>
      </c>
      <c r="S142" s="115"/>
      <c r="T142" s="121">
        <v>0</v>
      </c>
      <c r="U142" s="115"/>
      <c r="V142" s="116" t="str">
        <f>IF(H142=0,"€ 0", R142-T142)</f>
        <v>€ 0</v>
      </c>
      <c r="W142" s="95"/>
    </row>
    <row r="143" spans="1:23" ht="13.5" outlineLevel="2" thickBot="1" x14ac:dyDescent="0.25">
      <c r="A143" s="93"/>
      <c r="B143" s="108"/>
      <c r="C143" s="95"/>
      <c r="D143" s="95"/>
      <c r="E143" s="95"/>
      <c r="F143" s="96"/>
      <c r="G143" s="96"/>
      <c r="H143" s="99"/>
      <c r="I143" s="95"/>
      <c r="J143" s="99"/>
      <c r="K143" s="95"/>
      <c r="L143" s="99"/>
      <c r="M143" s="95"/>
      <c r="N143" s="99"/>
      <c r="O143" s="95"/>
      <c r="R143" s="99"/>
      <c r="S143" s="96"/>
      <c r="T143" s="96"/>
      <c r="U143" s="96"/>
      <c r="V143" s="117"/>
      <c r="W143" s="95"/>
    </row>
    <row r="144" spans="1:23" ht="18.75" customHeight="1" outlineLevel="2" thickBot="1" x14ac:dyDescent="0.25">
      <c r="A144" s="93" t="s">
        <v>133</v>
      </c>
      <c r="B144" s="94" t="s">
        <v>134</v>
      </c>
      <c r="C144" s="95"/>
      <c r="D144" s="109">
        <v>0</v>
      </c>
      <c r="E144" s="95"/>
      <c r="F144" s="96"/>
      <c r="G144" s="96"/>
      <c r="H144" s="103">
        <v>0</v>
      </c>
      <c r="I144" s="95"/>
      <c r="J144" s="99"/>
      <c r="K144" s="95"/>
      <c r="L144" s="99"/>
      <c r="M144" s="95"/>
      <c r="N144" s="104">
        <f>H144</f>
        <v>0</v>
      </c>
      <c r="O144" s="95"/>
      <c r="R144" s="99"/>
      <c r="S144" s="96"/>
      <c r="T144" s="96"/>
      <c r="U144" s="96"/>
      <c r="V144" s="117"/>
      <c r="W144" s="95"/>
    </row>
    <row r="145" spans="1:23" outlineLevel="2" x14ac:dyDescent="0.2">
      <c r="A145" s="93"/>
      <c r="B145" s="108"/>
      <c r="C145" s="95"/>
      <c r="D145" s="95"/>
      <c r="E145" s="95"/>
      <c r="F145" s="96"/>
      <c r="G145" s="96"/>
      <c r="H145" s="99"/>
      <c r="I145" s="95"/>
      <c r="J145" s="99"/>
      <c r="K145" s="95"/>
      <c r="L145" s="99"/>
      <c r="M145" s="95"/>
      <c r="N145" s="99"/>
      <c r="O145" s="95"/>
      <c r="R145" s="99"/>
      <c r="S145" s="96"/>
      <c r="T145" s="96"/>
      <c r="U145" s="96"/>
      <c r="V145" s="117"/>
      <c r="W145" s="95"/>
    </row>
    <row r="146" spans="1:23" outlineLevel="2" x14ac:dyDescent="0.2">
      <c r="A146" s="93"/>
      <c r="B146" s="108"/>
      <c r="C146" s="95"/>
      <c r="D146" s="95"/>
      <c r="E146" s="95"/>
      <c r="F146" s="96"/>
      <c r="G146" s="96"/>
      <c r="H146" s="99"/>
      <c r="I146" s="95"/>
      <c r="J146" s="99"/>
      <c r="K146" s="95"/>
      <c r="L146" s="99"/>
      <c r="M146" s="95"/>
      <c r="N146" s="99"/>
      <c r="O146" s="95"/>
      <c r="R146" s="99"/>
      <c r="S146" s="96"/>
      <c r="T146" s="96"/>
      <c r="U146" s="96"/>
      <c r="V146" s="117"/>
      <c r="W146" s="95"/>
    </row>
    <row r="147" spans="1:23" s="88" customFormat="1" ht="15" outlineLevel="2" x14ac:dyDescent="0.25">
      <c r="A147" s="82" t="s">
        <v>135</v>
      </c>
      <c r="B147" s="83" t="s">
        <v>136</v>
      </c>
      <c r="C147" s="127"/>
      <c r="D147" s="127"/>
      <c r="E147" s="127"/>
      <c r="F147" s="128"/>
      <c r="G147" s="128"/>
      <c r="H147" s="129"/>
      <c r="I147" s="127"/>
      <c r="J147" s="129"/>
      <c r="K147" s="127"/>
      <c r="L147" s="129"/>
      <c r="M147" s="127"/>
      <c r="N147" s="129"/>
      <c r="O147" s="127"/>
      <c r="P147" s="27"/>
      <c r="Q147" s="27"/>
      <c r="R147" s="129"/>
      <c r="S147" s="128"/>
      <c r="T147" s="128"/>
      <c r="U147" s="128"/>
      <c r="V147" s="130"/>
      <c r="W147" s="127"/>
    </row>
    <row r="148" spans="1:23" ht="13.5" outlineLevel="2" thickBot="1" x14ac:dyDescent="0.25">
      <c r="A148" s="93"/>
      <c r="B148" s="171"/>
      <c r="C148" s="95"/>
      <c r="D148" s="95"/>
      <c r="E148" s="95"/>
      <c r="F148" s="96"/>
      <c r="G148" s="96"/>
      <c r="H148" s="99"/>
      <c r="I148" s="95"/>
      <c r="J148" s="99"/>
      <c r="K148" s="95"/>
      <c r="L148" s="99"/>
      <c r="M148" s="95"/>
      <c r="N148" s="99"/>
      <c r="O148" s="95"/>
      <c r="R148" s="99"/>
      <c r="S148" s="96"/>
      <c r="T148" s="96"/>
      <c r="U148" s="96"/>
      <c r="V148" s="117"/>
      <c r="W148" s="95"/>
    </row>
    <row r="149" spans="1:23" ht="37.15" customHeight="1" outlineLevel="2" thickBot="1" x14ac:dyDescent="0.25">
      <c r="A149" s="93" t="s">
        <v>137</v>
      </c>
      <c r="B149" s="101" t="s">
        <v>138</v>
      </c>
      <c r="C149" s="95"/>
      <c r="D149" s="109">
        <v>0</v>
      </c>
      <c r="E149" s="95"/>
      <c r="F149" s="96"/>
      <c r="G149" s="96"/>
      <c r="H149" s="103">
        <v>0</v>
      </c>
      <c r="I149" s="95"/>
      <c r="J149" s="104">
        <f>H149</f>
        <v>0</v>
      </c>
      <c r="K149" s="95"/>
      <c r="L149" s="99"/>
      <c r="M149" s="95"/>
      <c r="N149" s="99"/>
      <c r="O149" s="95"/>
      <c r="R149" s="99"/>
      <c r="S149" s="96"/>
      <c r="T149" s="96"/>
      <c r="U149" s="96"/>
      <c r="V149" s="117"/>
      <c r="W149" s="95"/>
    </row>
    <row r="150" spans="1:23" outlineLevel="2" x14ac:dyDescent="0.2">
      <c r="A150" s="93"/>
      <c r="B150" s="108"/>
      <c r="C150" s="95"/>
      <c r="D150" s="95"/>
      <c r="E150" s="95"/>
      <c r="F150" s="96"/>
      <c r="G150" s="96"/>
      <c r="H150" s="99"/>
      <c r="I150" s="95"/>
      <c r="J150" s="99"/>
      <c r="K150" s="95"/>
      <c r="L150" s="99"/>
      <c r="M150" s="95"/>
      <c r="N150" s="99"/>
      <c r="O150" s="95"/>
      <c r="R150" s="99"/>
      <c r="S150" s="96"/>
      <c r="T150" s="96"/>
      <c r="U150" s="96"/>
      <c r="V150" s="117"/>
      <c r="W150" s="95"/>
    </row>
    <row r="151" spans="1:23" ht="18" customHeight="1" outlineLevel="2" thickBot="1" x14ac:dyDescent="0.25">
      <c r="A151" s="93" t="s">
        <v>139</v>
      </c>
      <c r="B151" s="101" t="s">
        <v>140</v>
      </c>
      <c r="C151" s="95"/>
      <c r="D151" s="109">
        <v>0</v>
      </c>
      <c r="E151" s="95"/>
      <c r="F151" s="96"/>
      <c r="G151" s="96"/>
      <c r="H151" s="99"/>
      <c r="I151" s="95"/>
      <c r="J151" s="97"/>
      <c r="K151" s="95"/>
      <c r="L151" s="99"/>
      <c r="M151" s="95"/>
      <c r="N151" s="99"/>
      <c r="O151" s="95"/>
      <c r="R151" s="99"/>
      <c r="S151" s="96"/>
      <c r="T151" s="96"/>
      <c r="U151" s="96"/>
      <c r="V151" s="117"/>
      <c r="W151" s="95"/>
    </row>
    <row r="152" spans="1:23" ht="18" customHeight="1" outlineLevel="2" thickBot="1" x14ac:dyDescent="0.25">
      <c r="A152" s="93"/>
      <c r="B152" s="101" t="s">
        <v>141</v>
      </c>
      <c r="C152" s="95"/>
      <c r="D152" s="95"/>
      <c r="E152" s="95"/>
      <c r="F152" s="96"/>
      <c r="G152" s="96"/>
      <c r="H152" s="103">
        <v>0</v>
      </c>
      <c r="I152" s="95"/>
      <c r="J152" s="104">
        <f>H152</f>
        <v>0</v>
      </c>
      <c r="K152" s="95"/>
      <c r="L152" s="99"/>
      <c r="M152" s="95"/>
      <c r="N152" s="99"/>
      <c r="O152" s="95"/>
      <c r="R152" s="99"/>
      <c r="S152" s="96"/>
      <c r="T152" s="96"/>
      <c r="U152" s="96"/>
      <c r="V152" s="117"/>
      <c r="W152" s="95"/>
    </row>
    <row r="153" spans="1:23" ht="18" customHeight="1" outlineLevel="2" thickBot="1" x14ac:dyDescent="0.25">
      <c r="A153" s="93"/>
      <c r="B153" s="101" t="s">
        <v>142</v>
      </c>
      <c r="C153" s="95"/>
      <c r="D153" s="95"/>
      <c r="E153" s="95"/>
      <c r="F153" s="96"/>
      <c r="G153" s="96"/>
      <c r="H153" s="103">
        <v>0</v>
      </c>
      <c r="I153" s="111"/>
      <c r="J153" s="172"/>
      <c r="K153" s="111"/>
      <c r="L153" s="112"/>
      <c r="M153" s="111"/>
      <c r="N153" s="112"/>
      <c r="O153" s="111"/>
      <c r="P153" s="113"/>
      <c r="Q153" s="113"/>
      <c r="R153" s="114">
        <f>H153</f>
        <v>0</v>
      </c>
      <c r="S153" s="115"/>
      <c r="T153" s="121">
        <v>0</v>
      </c>
      <c r="U153" s="115"/>
      <c r="V153" s="116" t="str">
        <f>IF(H153=0,"€ 0", R153-T153)</f>
        <v>€ 0</v>
      </c>
      <c r="W153" s="95"/>
    </row>
    <row r="154" spans="1:23" ht="13.5" outlineLevel="2" thickBot="1" x14ac:dyDescent="0.25">
      <c r="A154" s="93"/>
      <c r="B154" s="108" t="s">
        <v>143</v>
      </c>
      <c r="C154" s="95"/>
      <c r="D154" s="95"/>
      <c r="E154" s="95"/>
      <c r="F154" s="96"/>
      <c r="G154" s="96"/>
      <c r="H154" s="99"/>
      <c r="I154" s="95"/>
      <c r="J154" s="99"/>
      <c r="K154" s="95"/>
      <c r="L154" s="99"/>
      <c r="M154" s="95"/>
      <c r="N154" s="99"/>
      <c r="O154" s="95"/>
      <c r="R154" s="99"/>
      <c r="S154" s="96"/>
      <c r="T154" s="96"/>
      <c r="U154" s="96"/>
      <c r="V154" s="117"/>
      <c r="W154" s="95"/>
    </row>
    <row r="155" spans="1:23" ht="13.5" outlineLevel="2" thickBot="1" x14ac:dyDescent="0.25">
      <c r="A155" s="93" t="s">
        <v>144</v>
      </c>
      <c r="B155" s="94" t="s">
        <v>145</v>
      </c>
      <c r="C155" s="95"/>
      <c r="D155" s="109">
        <v>0</v>
      </c>
      <c r="E155" s="95"/>
      <c r="F155" s="96"/>
      <c r="G155" s="96"/>
      <c r="H155" s="103">
        <v>0</v>
      </c>
      <c r="I155" s="95"/>
      <c r="J155" s="165">
        <f>H155</f>
        <v>0</v>
      </c>
      <c r="K155" s="95"/>
      <c r="L155" s="99"/>
      <c r="M155" s="95"/>
      <c r="N155" s="99"/>
      <c r="O155" s="95"/>
      <c r="R155" s="99"/>
      <c r="S155" s="96"/>
      <c r="T155" s="96"/>
      <c r="U155" s="96"/>
      <c r="V155" s="117"/>
      <c r="W155" s="95"/>
    </row>
    <row r="156" spans="1:23" ht="13.5" outlineLevel="2" thickBot="1" x14ac:dyDescent="0.25">
      <c r="A156" s="2"/>
      <c r="B156" s="108"/>
      <c r="C156" s="95"/>
      <c r="D156" s="95"/>
      <c r="E156" s="95"/>
      <c r="F156" s="96"/>
      <c r="G156" s="96"/>
      <c r="H156" s="99"/>
      <c r="I156" s="95"/>
      <c r="J156" s="131"/>
      <c r="K156" s="95"/>
      <c r="L156" s="131"/>
      <c r="M156" s="95"/>
      <c r="N156" s="131"/>
      <c r="O156" s="95"/>
      <c r="R156" s="99"/>
      <c r="S156" s="96"/>
      <c r="T156" s="96"/>
      <c r="U156" s="96"/>
      <c r="V156" s="117"/>
      <c r="W156" s="95"/>
    </row>
    <row r="157" spans="1:23" ht="13.5" outlineLevel="2" thickBot="1" x14ac:dyDescent="0.25">
      <c r="A157" s="93" t="s">
        <v>146</v>
      </c>
      <c r="B157" s="94" t="s">
        <v>147</v>
      </c>
      <c r="C157" s="95"/>
      <c r="D157" s="109">
        <v>0</v>
      </c>
      <c r="E157" s="95"/>
      <c r="F157" s="96"/>
      <c r="G157" s="96"/>
      <c r="H157" s="103">
        <v>0</v>
      </c>
      <c r="I157" s="95"/>
      <c r="J157" s="104">
        <f>H157</f>
        <v>0</v>
      </c>
      <c r="K157" s="95"/>
      <c r="L157" s="99"/>
      <c r="M157" s="95"/>
      <c r="N157" s="99"/>
      <c r="O157" s="95"/>
      <c r="R157" s="99"/>
      <c r="S157" s="96"/>
      <c r="T157" s="96"/>
      <c r="U157" s="96"/>
      <c r="V157" s="117"/>
      <c r="W157" s="95"/>
    </row>
    <row r="158" spans="1:23" ht="13.5" outlineLevel="2" thickBot="1" x14ac:dyDescent="0.25">
      <c r="A158" s="2"/>
      <c r="B158" s="108"/>
      <c r="C158" s="95"/>
      <c r="D158" s="95"/>
      <c r="E158" s="95"/>
      <c r="F158" s="96"/>
      <c r="G158" s="96"/>
      <c r="H158" s="99"/>
      <c r="I158" s="95"/>
      <c r="J158" s="131"/>
      <c r="K158" s="95"/>
      <c r="L158" s="131"/>
      <c r="M158" s="95"/>
      <c r="N158" s="131"/>
      <c r="O158" s="95"/>
      <c r="R158" s="99"/>
      <c r="S158" s="96"/>
      <c r="T158" s="96"/>
      <c r="U158" s="96"/>
      <c r="V158" s="117"/>
      <c r="W158" s="95"/>
    </row>
    <row r="159" spans="1:23" ht="13.5" outlineLevel="2" thickBot="1" x14ac:dyDescent="0.25">
      <c r="A159" s="93" t="s">
        <v>148</v>
      </c>
      <c r="B159" s="94" t="s">
        <v>149</v>
      </c>
      <c r="C159" s="95"/>
      <c r="D159" s="109">
        <v>0</v>
      </c>
      <c r="E159" s="95"/>
      <c r="F159" s="96"/>
      <c r="G159" s="96"/>
      <c r="H159" s="103">
        <v>0</v>
      </c>
      <c r="I159" s="95"/>
      <c r="J159" s="165">
        <f>H159</f>
        <v>0</v>
      </c>
      <c r="K159" s="95"/>
      <c r="L159" s="99"/>
      <c r="M159" s="95"/>
      <c r="N159" s="98"/>
      <c r="O159" s="95"/>
      <c r="R159" s="99"/>
      <c r="S159" s="96"/>
      <c r="T159" s="96"/>
      <c r="U159" s="96"/>
      <c r="V159" s="117"/>
      <c r="W159" s="95"/>
    </row>
    <row r="160" spans="1:23" ht="13.5" outlineLevel="2" thickBot="1" x14ac:dyDescent="0.25">
      <c r="A160" s="93"/>
      <c r="B160" s="108"/>
      <c r="C160" s="95"/>
      <c r="D160" s="95"/>
      <c r="E160" s="95"/>
      <c r="F160" s="96"/>
      <c r="G160" s="96"/>
      <c r="H160" s="99"/>
      <c r="I160" s="95"/>
      <c r="J160" s="99"/>
      <c r="K160" s="95"/>
      <c r="L160" s="99"/>
      <c r="M160" s="95"/>
      <c r="N160" s="99"/>
      <c r="O160" s="95"/>
      <c r="R160" s="99"/>
      <c r="S160" s="96"/>
      <c r="T160" s="96"/>
      <c r="U160" s="96"/>
      <c r="V160" s="117"/>
      <c r="W160" s="95"/>
    </row>
    <row r="161" spans="1:23" ht="15.75" outlineLevel="2" thickBot="1" x14ac:dyDescent="0.25">
      <c r="A161" s="93" t="s">
        <v>150</v>
      </c>
      <c r="B161" s="101" t="s">
        <v>151</v>
      </c>
      <c r="C161" s="95"/>
      <c r="D161" s="109">
        <v>0</v>
      </c>
      <c r="E161" s="95"/>
      <c r="F161" s="96"/>
      <c r="G161" s="96"/>
      <c r="H161" s="103">
        <v>0</v>
      </c>
      <c r="I161" s="111"/>
      <c r="J161" s="112"/>
      <c r="K161" s="111"/>
      <c r="L161" s="112"/>
      <c r="M161" s="111"/>
      <c r="N161" s="112"/>
      <c r="O161" s="111"/>
      <c r="P161" s="113"/>
      <c r="Q161" s="113"/>
      <c r="R161" s="114">
        <f>H161</f>
        <v>0</v>
      </c>
      <c r="S161" s="115"/>
      <c r="T161" s="121">
        <v>0</v>
      </c>
      <c r="U161" s="115"/>
      <c r="V161" s="116" t="str">
        <f>IF(H161=0,"€ 0", R161-T161)</f>
        <v>€ 0</v>
      </c>
      <c r="W161" s="95"/>
    </row>
    <row r="162" spans="1:23" ht="16.149999999999999" customHeight="1" outlineLevel="2" thickBot="1" x14ac:dyDescent="0.25">
      <c r="A162" s="93"/>
      <c r="B162" s="108"/>
      <c r="C162" s="95"/>
      <c r="D162" s="95"/>
      <c r="E162" s="95"/>
      <c r="F162" s="96"/>
      <c r="G162" s="96"/>
      <c r="H162" s="99"/>
      <c r="I162" s="95"/>
      <c r="J162" s="99"/>
      <c r="K162" s="95"/>
      <c r="L162" s="99"/>
      <c r="M162" s="95"/>
      <c r="N162" s="99"/>
      <c r="O162" s="95"/>
      <c r="R162" s="99"/>
      <c r="S162" s="96"/>
      <c r="T162" s="96"/>
      <c r="U162" s="96"/>
      <c r="V162" s="117"/>
      <c r="W162" s="95"/>
    </row>
    <row r="163" spans="1:23" ht="16.899999999999999" customHeight="1" outlineLevel="2" thickBot="1" x14ac:dyDescent="0.25">
      <c r="A163" s="93" t="s">
        <v>152</v>
      </c>
      <c r="B163" s="101" t="s">
        <v>153</v>
      </c>
      <c r="C163" s="95"/>
      <c r="D163" s="109">
        <v>0</v>
      </c>
      <c r="E163" s="95"/>
      <c r="F163" s="96"/>
      <c r="G163" s="96"/>
      <c r="H163" s="103">
        <v>0</v>
      </c>
      <c r="I163" s="111"/>
      <c r="J163" s="112"/>
      <c r="K163" s="111"/>
      <c r="L163" s="112"/>
      <c r="M163" s="111"/>
      <c r="N163" s="112"/>
      <c r="O163" s="111"/>
      <c r="P163" s="113"/>
      <c r="Q163" s="113"/>
      <c r="R163" s="114">
        <f>H163</f>
        <v>0</v>
      </c>
      <c r="S163" s="115"/>
      <c r="T163" s="121">
        <v>0</v>
      </c>
      <c r="U163" s="115"/>
      <c r="V163" s="116" t="str">
        <f>IF(H163=0,"€ 0", R163-T163)</f>
        <v>€ 0</v>
      </c>
      <c r="W163" s="95"/>
    </row>
    <row r="164" spans="1:23" outlineLevel="2" x14ac:dyDescent="0.2">
      <c r="A164" s="93"/>
      <c r="B164" s="108"/>
      <c r="C164" s="95"/>
      <c r="D164" s="95"/>
      <c r="E164" s="95"/>
      <c r="F164" s="96"/>
      <c r="G164" s="96"/>
      <c r="H164" s="99"/>
      <c r="I164" s="95"/>
      <c r="J164" s="99"/>
      <c r="K164" s="95"/>
      <c r="L164" s="99"/>
      <c r="M164" s="95"/>
      <c r="N164" s="99"/>
      <c r="O164" s="95"/>
      <c r="R164" s="99"/>
      <c r="S164" s="96"/>
      <c r="T164" s="96"/>
      <c r="U164" s="96"/>
      <c r="V164" s="117"/>
      <c r="W164" s="95"/>
    </row>
    <row r="165" spans="1:23" outlineLevel="2" x14ac:dyDescent="0.2">
      <c r="A165" s="93"/>
      <c r="B165" s="108"/>
      <c r="C165" s="95"/>
      <c r="D165" s="95"/>
      <c r="E165" s="95"/>
      <c r="F165" s="96"/>
      <c r="G165" s="96"/>
      <c r="H165" s="99"/>
      <c r="I165" s="95"/>
      <c r="J165" s="99"/>
      <c r="K165" s="95"/>
      <c r="L165" s="99"/>
      <c r="M165" s="95"/>
      <c r="N165" s="99"/>
      <c r="O165" s="95"/>
      <c r="R165" s="99"/>
      <c r="S165" s="96"/>
      <c r="T165" s="96"/>
      <c r="U165" s="96"/>
      <c r="V165" s="117"/>
      <c r="W165" s="95"/>
    </row>
    <row r="166" spans="1:23" s="88" customFormat="1" ht="15" outlineLevel="2" x14ac:dyDescent="0.25">
      <c r="A166" s="82" t="s">
        <v>154</v>
      </c>
      <c r="B166" s="83" t="s">
        <v>155</v>
      </c>
      <c r="C166" s="127"/>
      <c r="D166" s="127"/>
      <c r="E166" s="127"/>
      <c r="F166" s="128"/>
      <c r="G166" s="128"/>
      <c r="H166" s="129"/>
      <c r="I166" s="127"/>
      <c r="J166" s="129"/>
      <c r="K166" s="127"/>
      <c r="L166" s="129"/>
      <c r="M166" s="127"/>
      <c r="N166" s="129"/>
      <c r="O166" s="127"/>
      <c r="P166" s="27"/>
      <c r="Q166" s="27"/>
      <c r="R166" s="129"/>
      <c r="S166" s="128"/>
      <c r="T166" s="128"/>
      <c r="U166" s="128"/>
      <c r="V166" s="130"/>
      <c r="W166" s="127"/>
    </row>
    <row r="167" spans="1:23" outlineLevel="2" x14ac:dyDescent="0.2">
      <c r="A167" s="2"/>
      <c r="B167" s="108"/>
      <c r="C167" s="95"/>
      <c r="D167" s="95"/>
      <c r="E167" s="95"/>
      <c r="F167" s="96"/>
      <c r="G167" s="96"/>
      <c r="H167" s="99"/>
      <c r="I167" s="95"/>
      <c r="J167" s="131"/>
      <c r="K167" s="95"/>
      <c r="L167" s="131"/>
      <c r="M167" s="95"/>
      <c r="N167" s="131"/>
      <c r="O167" s="95"/>
      <c r="R167" s="99"/>
      <c r="S167" s="96"/>
      <c r="T167" s="96"/>
      <c r="U167" s="96"/>
      <c r="V167" s="117"/>
      <c r="W167" s="95"/>
    </row>
    <row r="168" spans="1:23" ht="19.5" customHeight="1" outlineLevel="2" x14ac:dyDescent="0.2">
      <c r="A168" s="2" t="s">
        <v>156</v>
      </c>
      <c r="B168" s="101" t="s">
        <v>324</v>
      </c>
      <c r="C168" s="95"/>
      <c r="D168" s="109">
        <v>0</v>
      </c>
      <c r="E168" s="95"/>
      <c r="F168" s="118">
        <v>25000</v>
      </c>
      <c r="G168" s="96"/>
      <c r="H168" s="96"/>
      <c r="I168" s="96"/>
      <c r="J168" s="132"/>
      <c r="K168" s="96"/>
      <c r="L168" s="132"/>
      <c r="M168" s="96"/>
      <c r="N168" s="132"/>
      <c r="O168" s="96"/>
      <c r="P168" s="96"/>
      <c r="Q168" s="96"/>
      <c r="R168" s="96"/>
      <c r="S168" s="96"/>
      <c r="T168" s="96"/>
      <c r="U168" s="96"/>
      <c r="V168" s="135"/>
      <c r="W168" s="95"/>
    </row>
    <row r="169" spans="1:23" ht="18.75" customHeight="1" outlineLevel="2" x14ac:dyDescent="0.25">
      <c r="A169" s="2"/>
      <c r="B169" s="101" t="s">
        <v>157</v>
      </c>
      <c r="C169" s="95"/>
      <c r="D169" s="127"/>
      <c r="E169" s="127"/>
      <c r="F169" s="119">
        <v>0</v>
      </c>
      <c r="G169" s="127"/>
      <c r="H169" s="127"/>
      <c r="I169" s="127"/>
      <c r="J169" s="165">
        <f>F169</f>
        <v>0</v>
      </c>
      <c r="K169" s="127"/>
      <c r="L169" s="173"/>
      <c r="M169" s="127"/>
      <c r="N169" s="173"/>
      <c r="O169" s="127"/>
      <c r="P169" s="127"/>
      <c r="Q169" s="127"/>
      <c r="R169" s="127"/>
      <c r="S169" s="127"/>
      <c r="T169" s="127"/>
      <c r="U169" s="127"/>
      <c r="V169" s="174"/>
      <c r="W169" s="95"/>
    </row>
    <row r="170" spans="1:23" ht="63" customHeight="1" outlineLevel="2" thickBot="1" x14ac:dyDescent="0.3">
      <c r="A170" s="2"/>
      <c r="B170" s="175" t="s">
        <v>325</v>
      </c>
      <c r="C170" s="95"/>
      <c r="D170" s="127"/>
      <c r="E170" s="127"/>
      <c r="F170" s="128"/>
      <c r="G170" s="127"/>
      <c r="H170" s="127"/>
      <c r="I170" s="127"/>
      <c r="J170" s="173"/>
      <c r="K170" s="127"/>
      <c r="L170" s="173"/>
      <c r="M170" s="127"/>
      <c r="N170" s="173"/>
      <c r="O170" s="127"/>
      <c r="P170" s="127"/>
      <c r="Q170" s="127"/>
      <c r="R170" s="127"/>
      <c r="S170" s="127"/>
      <c r="T170" s="127"/>
      <c r="U170" s="127"/>
      <c r="V170" s="174"/>
      <c r="W170" s="95"/>
    </row>
    <row r="171" spans="1:23" ht="23.25" customHeight="1" outlineLevel="2" thickBot="1" x14ac:dyDescent="0.3">
      <c r="A171" s="2"/>
      <c r="B171" s="152" t="s">
        <v>158</v>
      </c>
      <c r="C171" s="95"/>
      <c r="D171" s="127"/>
      <c r="E171" s="127"/>
      <c r="F171" s="127"/>
      <c r="G171" s="127"/>
      <c r="H171" s="120">
        <v>0</v>
      </c>
      <c r="I171" s="176"/>
      <c r="J171" s="177"/>
      <c r="K171" s="176"/>
      <c r="L171" s="177"/>
      <c r="M171" s="176"/>
      <c r="N171" s="177"/>
      <c r="O171" s="176"/>
      <c r="P171" s="176"/>
      <c r="Q171" s="176"/>
      <c r="R171" s="114">
        <f>H171</f>
        <v>0</v>
      </c>
      <c r="S171" s="115"/>
      <c r="T171" s="121">
        <v>0</v>
      </c>
      <c r="U171" s="115"/>
      <c r="V171" s="116" t="str">
        <f>IF(H171=0,"€ 0", R171-T171)</f>
        <v>€ 0</v>
      </c>
      <c r="W171" s="95"/>
    </row>
    <row r="172" spans="1:23" ht="12.75" customHeight="1" outlineLevel="2" x14ac:dyDescent="0.25">
      <c r="A172" s="2"/>
      <c r="B172" s="127"/>
      <c r="C172" s="127"/>
      <c r="D172" s="127"/>
      <c r="E172" s="127"/>
      <c r="F172" s="127"/>
      <c r="G172" s="127"/>
      <c r="H172" s="127"/>
      <c r="I172" s="127"/>
      <c r="J172" s="173"/>
      <c r="K172" s="127"/>
      <c r="L172" s="173"/>
      <c r="M172" s="127"/>
      <c r="N172" s="173"/>
      <c r="O172" s="127"/>
      <c r="P172" s="127"/>
      <c r="Q172" s="127"/>
      <c r="R172" s="127"/>
      <c r="S172" s="127"/>
      <c r="T172" s="127"/>
      <c r="U172" s="127"/>
      <c r="V172" s="174"/>
      <c r="W172" s="95"/>
    </row>
    <row r="173" spans="1:23" ht="30.75" customHeight="1" outlineLevel="2" x14ac:dyDescent="0.2">
      <c r="A173" s="2"/>
      <c r="B173" s="178" t="s">
        <v>159</v>
      </c>
      <c r="C173" s="2"/>
      <c r="D173" s="2"/>
      <c r="E173" s="2"/>
      <c r="F173" s="2"/>
      <c r="G173" s="2"/>
      <c r="H173" s="2"/>
      <c r="I173" s="2"/>
      <c r="J173" s="2"/>
      <c r="K173" s="2"/>
      <c r="L173" s="2"/>
      <c r="M173" s="2"/>
      <c r="N173" s="2"/>
      <c r="O173" s="2"/>
      <c r="P173" s="2"/>
      <c r="Q173" s="2"/>
      <c r="R173" s="2"/>
      <c r="S173" s="2"/>
      <c r="T173" s="2"/>
      <c r="U173" s="2"/>
      <c r="V173" s="179"/>
      <c r="W173" s="2"/>
    </row>
    <row r="174" spans="1:23" ht="13.5" outlineLevel="2" thickBot="1" x14ac:dyDescent="0.25">
      <c r="A174" s="2"/>
      <c r="B174" s="108"/>
      <c r="C174" s="95"/>
      <c r="D174" s="95"/>
      <c r="E174" s="95"/>
      <c r="F174" s="96"/>
      <c r="G174" s="96"/>
      <c r="H174" s="138"/>
      <c r="I174" s="95"/>
      <c r="J174" s="131"/>
      <c r="K174" s="95"/>
      <c r="L174" s="131"/>
      <c r="M174" s="95"/>
      <c r="N174" s="131"/>
      <c r="O174" s="95"/>
      <c r="R174" s="138"/>
      <c r="S174" s="96"/>
      <c r="T174" s="138"/>
      <c r="U174" s="96"/>
      <c r="V174" s="117"/>
      <c r="W174" s="95"/>
    </row>
    <row r="175" spans="1:23" ht="18.75" customHeight="1" outlineLevel="2" thickBot="1" x14ac:dyDescent="0.25">
      <c r="A175" s="2" t="s">
        <v>160</v>
      </c>
      <c r="B175" s="101" t="s">
        <v>326</v>
      </c>
      <c r="C175" s="95"/>
      <c r="D175" s="109">
        <v>0</v>
      </c>
      <c r="E175" s="95"/>
      <c r="F175" s="96"/>
      <c r="G175" s="96"/>
      <c r="H175" s="103">
        <v>0</v>
      </c>
      <c r="I175" s="95"/>
      <c r="J175" s="131"/>
      <c r="K175" s="95"/>
      <c r="L175" s="165">
        <f>H175</f>
        <v>0</v>
      </c>
      <c r="M175" s="95"/>
      <c r="N175" s="131"/>
      <c r="O175" s="95"/>
      <c r="R175" s="138"/>
      <c r="S175" s="96"/>
      <c r="T175" s="138"/>
      <c r="U175" s="96"/>
      <c r="V175" s="117"/>
      <c r="W175" s="95"/>
    </row>
    <row r="176" spans="1:23" outlineLevel="2" x14ac:dyDescent="0.2">
      <c r="A176" s="2"/>
      <c r="B176" s="108"/>
      <c r="C176" s="95"/>
      <c r="D176" s="95"/>
      <c r="E176" s="95"/>
      <c r="F176" s="96"/>
      <c r="G176" s="96"/>
      <c r="H176" s="138"/>
      <c r="I176" s="95"/>
      <c r="J176" s="131"/>
      <c r="K176" s="95"/>
      <c r="L176" s="131"/>
      <c r="M176" s="95"/>
      <c r="N176" s="131"/>
      <c r="O176" s="95"/>
      <c r="R176" s="138"/>
      <c r="S176" s="96"/>
      <c r="T176" s="138"/>
      <c r="U176" s="96"/>
      <c r="V176" s="117"/>
      <c r="W176" s="95"/>
    </row>
    <row r="177" spans="1:23" outlineLevel="2" x14ac:dyDescent="0.2">
      <c r="A177" s="2" t="s">
        <v>161</v>
      </c>
      <c r="B177" s="94" t="s">
        <v>162</v>
      </c>
      <c r="C177" s="95"/>
      <c r="D177" s="109">
        <v>0</v>
      </c>
      <c r="E177" s="95"/>
      <c r="F177" s="96"/>
      <c r="G177" s="96"/>
      <c r="H177" s="99"/>
      <c r="I177" s="95"/>
      <c r="J177" s="131"/>
      <c r="K177" s="95"/>
      <c r="L177" s="131"/>
      <c r="M177" s="95"/>
      <c r="N177" s="131"/>
      <c r="O177" s="95"/>
      <c r="R177" s="99"/>
      <c r="S177" s="96"/>
      <c r="T177" s="96"/>
      <c r="U177" s="96"/>
      <c r="V177" s="117"/>
      <c r="W177" s="95"/>
    </row>
    <row r="178" spans="1:23" ht="13.5" outlineLevel="2" thickBot="1" x14ac:dyDescent="0.25">
      <c r="A178" s="2"/>
      <c r="B178" s="101" t="s">
        <v>163</v>
      </c>
      <c r="C178" s="95"/>
      <c r="D178" s="95"/>
      <c r="E178" s="95"/>
      <c r="F178" s="165" t="s">
        <v>112</v>
      </c>
      <c r="G178" s="95"/>
      <c r="H178" s="99"/>
      <c r="I178" s="95"/>
      <c r="J178" s="99"/>
      <c r="K178" s="95"/>
      <c r="L178" s="131"/>
      <c r="M178" s="95"/>
      <c r="N178" s="131"/>
      <c r="O178" s="95"/>
      <c r="R178" s="99"/>
      <c r="S178" s="96"/>
      <c r="T178" s="99"/>
      <c r="U178" s="96"/>
      <c r="V178" s="117"/>
      <c r="W178" s="95"/>
    </row>
    <row r="179" spans="1:23" ht="30.75" customHeight="1" outlineLevel="2" thickBot="1" x14ac:dyDescent="0.25">
      <c r="A179" s="2"/>
      <c r="B179" s="101" t="s">
        <v>164</v>
      </c>
      <c r="C179" s="95"/>
      <c r="D179" s="95"/>
      <c r="E179" s="95"/>
      <c r="F179" s="95"/>
      <c r="G179" s="95"/>
      <c r="H179" s="103">
        <v>0</v>
      </c>
      <c r="I179" s="95"/>
      <c r="J179" s="165">
        <f>D179</f>
        <v>0</v>
      </c>
      <c r="K179" s="95"/>
      <c r="L179" s="131"/>
      <c r="M179" s="95"/>
      <c r="N179" s="131"/>
      <c r="O179" s="95"/>
      <c r="R179" s="99"/>
      <c r="S179" s="96"/>
      <c r="T179" s="99"/>
      <c r="U179" s="96"/>
      <c r="V179" s="117"/>
      <c r="W179" s="95"/>
    </row>
    <row r="180" spans="1:23" ht="21" customHeight="1" outlineLevel="2" thickBot="1" x14ac:dyDescent="0.25">
      <c r="A180" s="2"/>
      <c r="B180" s="101" t="s">
        <v>165</v>
      </c>
      <c r="C180" s="95"/>
      <c r="D180" s="95"/>
      <c r="E180" s="95"/>
      <c r="F180" s="95"/>
      <c r="G180" s="95"/>
      <c r="H180" s="103">
        <v>0</v>
      </c>
      <c r="I180" s="111"/>
      <c r="J180" s="142"/>
      <c r="K180" s="111"/>
      <c r="L180" s="142"/>
      <c r="M180" s="111"/>
      <c r="N180" s="142"/>
      <c r="O180" s="111"/>
      <c r="P180" s="113"/>
      <c r="Q180" s="113"/>
      <c r="R180" s="114">
        <f>H180</f>
        <v>0</v>
      </c>
      <c r="S180" s="115"/>
      <c r="T180" s="121">
        <v>0</v>
      </c>
      <c r="U180" s="115"/>
      <c r="V180" s="116" t="str">
        <f>IF(H180=0,"€ 0", R180-T180)</f>
        <v>€ 0</v>
      </c>
      <c r="W180" s="95"/>
    </row>
    <row r="181" spans="1:23" ht="33" customHeight="1" outlineLevel="2" thickBot="1" x14ac:dyDescent="0.25">
      <c r="A181" s="2"/>
      <c r="B181" s="101" t="s">
        <v>166</v>
      </c>
      <c r="C181" s="95"/>
      <c r="D181" s="95"/>
      <c r="E181" s="95"/>
      <c r="F181" s="96"/>
      <c r="G181" s="95"/>
      <c r="H181" s="103">
        <v>0</v>
      </c>
      <c r="I181" s="111"/>
      <c r="J181" s="142"/>
      <c r="K181" s="111"/>
      <c r="L181" s="142"/>
      <c r="M181" s="111"/>
      <c r="N181" s="142"/>
      <c r="O181" s="111"/>
      <c r="P181" s="113"/>
      <c r="Q181" s="113"/>
      <c r="R181" s="114">
        <f>H181</f>
        <v>0</v>
      </c>
      <c r="S181" s="115"/>
      <c r="T181" s="121">
        <v>0</v>
      </c>
      <c r="U181" s="115"/>
      <c r="V181" s="116" t="str">
        <f>IF(H181=0,"€ 0", R181-T181)</f>
        <v>€ 0</v>
      </c>
      <c r="W181" s="95"/>
    </row>
    <row r="182" spans="1:23" s="3" customFormat="1" outlineLevel="2" x14ac:dyDescent="0.2">
      <c r="A182" s="2"/>
      <c r="B182" s="108"/>
      <c r="C182" s="95"/>
      <c r="D182" s="95"/>
      <c r="E182" s="95"/>
      <c r="F182" s="96"/>
      <c r="G182" s="95"/>
      <c r="H182" s="99"/>
      <c r="I182" s="95"/>
      <c r="J182" s="131"/>
      <c r="K182" s="95"/>
      <c r="L182" s="131"/>
      <c r="M182" s="95"/>
      <c r="N182" s="131"/>
      <c r="O182" s="95"/>
      <c r="P182" s="45"/>
      <c r="Q182" s="45"/>
      <c r="R182" s="99"/>
      <c r="S182" s="96"/>
      <c r="T182" s="99"/>
      <c r="U182" s="96"/>
      <c r="V182" s="117"/>
      <c r="W182" s="95"/>
    </row>
    <row r="183" spans="1:23" ht="33" customHeight="1" outlineLevel="3" x14ac:dyDescent="0.2">
      <c r="A183" s="93" t="s">
        <v>167</v>
      </c>
      <c r="B183" s="94" t="s">
        <v>334</v>
      </c>
      <c r="C183" s="95"/>
      <c r="D183" s="109">
        <v>0</v>
      </c>
      <c r="E183" s="95"/>
      <c r="F183" s="118">
        <v>0</v>
      </c>
      <c r="G183" s="95"/>
      <c r="H183" s="99"/>
      <c r="I183" s="95"/>
      <c r="J183" s="99"/>
      <c r="K183" s="95"/>
      <c r="L183" s="99"/>
      <c r="M183" s="95"/>
      <c r="N183" s="99"/>
      <c r="O183" s="95"/>
      <c r="R183" s="99"/>
      <c r="S183" s="96"/>
      <c r="T183" s="96"/>
      <c r="U183" s="96"/>
      <c r="V183" s="130"/>
      <c r="W183" s="95"/>
    </row>
    <row r="184" spans="1:23" ht="24" customHeight="1" outlineLevel="3" thickBot="1" x14ac:dyDescent="0.25">
      <c r="A184" s="180"/>
      <c r="B184" s="94" t="s">
        <v>168</v>
      </c>
      <c r="C184" s="95"/>
      <c r="D184" s="95"/>
      <c r="E184" s="95"/>
      <c r="F184" s="119">
        <v>0</v>
      </c>
      <c r="G184" s="95"/>
      <c r="H184" s="99"/>
      <c r="I184" s="95"/>
      <c r="J184" s="104">
        <f>F184</f>
        <v>0</v>
      </c>
      <c r="K184" s="95"/>
      <c r="L184" s="99"/>
      <c r="M184" s="95"/>
      <c r="N184" s="99"/>
      <c r="O184" s="95"/>
      <c r="R184" s="99"/>
      <c r="S184" s="96"/>
      <c r="T184" s="96"/>
      <c r="U184" s="96"/>
      <c r="V184" s="117"/>
      <c r="W184" s="95"/>
    </row>
    <row r="185" spans="1:23" ht="15.75" outlineLevel="2" thickBot="1" x14ac:dyDescent="0.25">
      <c r="A185" s="180"/>
      <c r="B185" s="94" t="s">
        <v>30</v>
      </c>
      <c r="C185" s="95"/>
      <c r="D185" s="95"/>
      <c r="E185" s="95"/>
      <c r="F185" s="96"/>
      <c r="G185" s="96"/>
      <c r="H185" s="181">
        <f>IF(F183-F184&lt;0,0,F183-F184)</f>
        <v>0</v>
      </c>
      <c r="I185" s="111"/>
      <c r="J185" s="112"/>
      <c r="K185" s="111"/>
      <c r="L185" s="112"/>
      <c r="M185" s="111"/>
      <c r="N185" s="112"/>
      <c r="O185" s="111"/>
      <c r="P185" s="113"/>
      <c r="Q185" s="113"/>
      <c r="R185" s="114">
        <f>H185</f>
        <v>0</v>
      </c>
      <c r="S185" s="115"/>
      <c r="T185" s="121">
        <v>0</v>
      </c>
      <c r="U185" s="115"/>
      <c r="V185" s="116" t="str">
        <f>IF(H185=0,"€ 0", R185-T185)</f>
        <v>€ 0</v>
      </c>
      <c r="W185" s="95"/>
    </row>
    <row r="186" spans="1:23" outlineLevel="2" x14ac:dyDescent="0.2">
      <c r="A186" s="180"/>
      <c r="B186" s="95"/>
      <c r="C186" s="95"/>
      <c r="D186" s="95"/>
      <c r="E186" s="95"/>
      <c r="F186" s="96"/>
      <c r="G186" s="96"/>
      <c r="H186" s="99"/>
      <c r="I186" s="99"/>
      <c r="J186" s="99"/>
      <c r="K186" s="99"/>
      <c r="L186" s="99"/>
      <c r="M186" s="99"/>
      <c r="N186" s="99"/>
      <c r="O186" s="99"/>
      <c r="P186" s="99"/>
      <c r="Q186" s="99"/>
      <c r="R186" s="99"/>
      <c r="S186" s="99"/>
      <c r="T186" s="99"/>
      <c r="U186" s="99"/>
      <c r="V186" s="162"/>
      <c r="W186" s="95"/>
    </row>
    <row r="187" spans="1:23" outlineLevel="2" x14ac:dyDescent="0.2">
      <c r="A187" s="180" t="s">
        <v>169</v>
      </c>
      <c r="B187" s="94" t="s">
        <v>170</v>
      </c>
      <c r="C187" s="95"/>
      <c r="D187" s="109">
        <v>0</v>
      </c>
      <c r="E187" s="95"/>
      <c r="F187" s="118">
        <v>0</v>
      </c>
      <c r="G187" s="95"/>
      <c r="H187" s="99"/>
      <c r="I187" s="99"/>
      <c r="J187" s="99"/>
      <c r="K187" s="99"/>
      <c r="L187" s="99"/>
      <c r="M187" s="99"/>
      <c r="N187" s="99"/>
      <c r="O187" s="99"/>
      <c r="P187" s="99"/>
      <c r="Q187" s="99"/>
      <c r="R187" s="99"/>
      <c r="S187" s="99"/>
      <c r="T187" s="99"/>
      <c r="U187" s="99"/>
      <c r="V187" s="162"/>
      <c r="W187" s="95"/>
    </row>
    <row r="188" spans="1:23" ht="13.5" outlineLevel="2" thickBot="1" x14ac:dyDescent="0.25">
      <c r="A188" s="180"/>
      <c r="B188" s="182" t="s">
        <v>171</v>
      </c>
      <c r="C188" s="183"/>
      <c r="D188" s="183"/>
      <c r="E188" s="183"/>
      <c r="F188" s="119">
        <v>0</v>
      </c>
      <c r="G188" s="95"/>
      <c r="H188" s="99"/>
      <c r="I188" s="184"/>
      <c r="J188" s="104">
        <f>F188</f>
        <v>0</v>
      </c>
      <c r="K188" s="184"/>
      <c r="L188" s="184"/>
      <c r="M188" s="184"/>
      <c r="N188" s="184"/>
      <c r="O188" s="184"/>
      <c r="P188" s="184"/>
      <c r="Q188" s="184"/>
      <c r="R188" s="184"/>
      <c r="S188" s="184"/>
      <c r="T188" s="184"/>
      <c r="U188" s="184"/>
      <c r="V188" s="185"/>
      <c r="W188" s="183"/>
    </row>
    <row r="189" spans="1:23" ht="15.75" outlineLevel="2" thickBot="1" x14ac:dyDescent="0.25">
      <c r="A189" s="180"/>
      <c r="B189" s="186" t="s">
        <v>30</v>
      </c>
      <c r="C189" s="95"/>
      <c r="D189" s="95"/>
      <c r="E189" s="95"/>
      <c r="F189" s="96"/>
      <c r="G189" s="95"/>
      <c r="H189" s="181">
        <f>IF(F187-F188&lt;0,0,F187-F188)</f>
        <v>0</v>
      </c>
      <c r="I189" s="112"/>
      <c r="J189" s="112"/>
      <c r="K189" s="112"/>
      <c r="L189" s="112"/>
      <c r="M189" s="112"/>
      <c r="N189" s="112"/>
      <c r="O189" s="112"/>
      <c r="P189" s="112"/>
      <c r="Q189" s="112"/>
      <c r="R189" s="114">
        <f>H189</f>
        <v>0</v>
      </c>
      <c r="S189" s="112"/>
      <c r="T189" s="121">
        <v>0</v>
      </c>
      <c r="U189" s="112"/>
      <c r="V189" s="116" t="str">
        <f>IF(H189=0,"€ 0", R189-T189)</f>
        <v>€ 0</v>
      </c>
      <c r="W189" s="95"/>
    </row>
    <row r="190" spans="1:23" outlineLevel="2" x14ac:dyDescent="0.2">
      <c r="A190" s="180"/>
      <c r="B190" s="99"/>
      <c r="C190" s="99"/>
      <c r="D190" s="99"/>
      <c r="E190" s="99"/>
      <c r="F190" s="99"/>
      <c r="G190" s="95"/>
      <c r="H190" s="99"/>
      <c r="I190" s="99"/>
      <c r="J190" s="99"/>
      <c r="K190" s="99"/>
      <c r="L190" s="99"/>
      <c r="M190" s="99"/>
      <c r="N190" s="99"/>
      <c r="O190" s="99"/>
      <c r="R190" s="99"/>
      <c r="S190" s="99"/>
      <c r="T190" s="96"/>
      <c r="U190" s="99"/>
      <c r="V190" s="117"/>
      <c r="W190" s="99"/>
    </row>
    <row r="191" spans="1:23" ht="24" customHeight="1" outlineLevel="2" x14ac:dyDescent="0.2">
      <c r="A191" s="160" t="s">
        <v>172</v>
      </c>
      <c r="B191" s="187" t="s">
        <v>173</v>
      </c>
      <c r="C191" s="184"/>
      <c r="D191" s="109">
        <v>0</v>
      </c>
      <c r="E191" s="184"/>
      <c r="F191" s="165" t="s">
        <v>112</v>
      </c>
      <c r="G191" s="95"/>
      <c r="H191" s="96"/>
      <c r="I191" s="184"/>
      <c r="J191" s="188"/>
      <c r="K191" s="184"/>
      <c r="L191" s="184"/>
      <c r="M191" s="184"/>
      <c r="N191" s="184"/>
      <c r="O191" s="184"/>
      <c r="R191" s="184"/>
      <c r="S191" s="184"/>
      <c r="T191" s="189"/>
      <c r="U191" s="184"/>
      <c r="V191" s="117"/>
      <c r="W191" s="184"/>
    </row>
    <row r="192" spans="1:23" ht="18.600000000000001" customHeight="1" outlineLevel="2" x14ac:dyDescent="0.2">
      <c r="A192" s="180"/>
      <c r="B192" s="136"/>
      <c r="C192" s="95"/>
      <c r="D192" s="95"/>
      <c r="E192" s="95"/>
      <c r="F192" s="96"/>
      <c r="G192" s="95"/>
      <c r="H192" s="190"/>
      <c r="I192" s="95"/>
      <c r="J192" s="99"/>
      <c r="K192" s="95"/>
      <c r="L192" s="99"/>
      <c r="M192" s="95"/>
      <c r="N192" s="99"/>
      <c r="O192" s="95"/>
      <c r="R192" s="99"/>
      <c r="S192" s="96"/>
      <c r="T192" s="96"/>
      <c r="U192" s="96"/>
      <c r="V192" s="117"/>
      <c r="W192" s="95"/>
    </row>
    <row r="193" spans="1:23" ht="50.25" customHeight="1" outlineLevel="2" x14ac:dyDescent="0.2">
      <c r="A193" s="160" t="s">
        <v>174</v>
      </c>
      <c r="B193" s="187" t="s">
        <v>175</v>
      </c>
      <c r="C193" s="95"/>
      <c r="D193" s="109">
        <v>0</v>
      </c>
      <c r="E193" s="95"/>
      <c r="F193" s="165" t="s">
        <v>112</v>
      </c>
      <c r="G193" s="95"/>
      <c r="H193" s="96"/>
      <c r="I193" s="95"/>
      <c r="J193" s="99"/>
      <c r="K193" s="95"/>
      <c r="L193" s="99"/>
      <c r="M193" s="95"/>
      <c r="N193" s="99"/>
      <c r="O193" s="95"/>
      <c r="R193" s="99"/>
      <c r="S193" s="96"/>
      <c r="T193" s="96"/>
      <c r="U193" s="96"/>
      <c r="V193" s="117"/>
      <c r="W193" s="95"/>
    </row>
    <row r="194" spans="1:23" ht="18.600000000000001" customHeight="1" outlineLevel="2" thickBot="1" x14ac:dyDescent="0.25">
      <c r="A194" s="180"/>
      <c r="B194" s="136"/>
      <c r="C194" s="95"/>
      <c r="D194" s="95"/>
      <c r="E194" s="95"/>
      <c r="F194" s="96"/>
      <c r="G194" s="96"/>
      <c r="H194" s="190"/>
      <c r="I194" s="95"/>
      <c r="J194" s="99"/>
      <c r="K194" s="95"/>
      <c r="L194" s="99"/>
      <c r="M194" s="95"/>
      <c r="N194" s="99"/>
      <c r="O194" s="95"/>
      <c r="R194" s="99"/>
      <c r="S194" s="96"/>
      <c r="T194" s="96"/>
      <c r="U194" s="96"/>
      <c r="V194" s="117"/>
      <c r="W194" s="95"/>
    </row>
    <row r="195" spans="1:23" ht="33" customHeight="1" outlineLevel="2" thickBot="1" x14ac:dyDescent="0.25">
      <c r="A195" s="160" t="s">
        <v>176</v>
      </c>
      <c r="B195" s="101" t="s">
        <v>177</v>
      </c>
      <c r="C195" s="95"/>
      <c r="D195" s="109">
        <v>0</v>
      </c>
      <c r="E195" s="95"/>
      <c r="F195" s="96"/>
      <c r="G195" s="96"/>
      <c r="H195" s="191">
        <v>0</v>
      </c>
      <c r="I195" s="95"/>
      <c r="J195" s="99"/>
      <c r="K195" s="95"/>
      <c r="L195" s="104">
        <f>H195</f>
        <v>0</v>
      </c>
      <c r="M195" s="95"/>
      <c r="N195" s="99"/>
      <c r="O195" s="95"/>
      <c r="R195" s="99"/>
      <c r="S195" s="96"/>
      <c r="T195" s="96"/>
      <c r="U195" s="96"/>
      <c r="V195" s="117"/>
      <c r="W195" s="95"/>
    </row>
    <row r="196" spans="1:23" ht="15" customHeight="1" outlineLevel="2" x14ac:dyDescent="0.2">
      <c r="A196" s="180"/>
      <c r="B196" s="95"/>
      <c r="C196" s="95"/>
      <c r="D196" s="95"/>
      <c r="E196" s="95"/>
      <c r="F196" s="96"/>
      <c r="G196" s="96"/>
      <c r="H196" s="96"/>
      <c r="I196" s="96"/>
      <c r="J196" s="132"/>
      <c r="K196" s="96"/>
      <c r="L196" s="132"/>
      <c r="M196" s="95"/>
      <c r="N196" s="99"/>
      <c r="O196" s="95"/>
      <c r="R196" s="99"/>
      <c r="S196" s="96"/>
      <c r="T196" s="96"/>
      <c r="U196" s="96"/>
      <c r="V196" s="117"/>
      <c r="W196" s="95"/>
    </row>
    <row r="197" spans="1:23" ht="17.45" customHeight="1" outlineLevel="2" thickBot="1" x14ac:dyDescent="0.25">
      <c r="A197" s="2" t="s">
        <v>178</v>
      </c>
      <c r="B197" s="101" t="s">
        <v>179</v>
      </c>
      <c r="C197" s="95"/>
      <c r="D197" s="109">
        <v>0</v>
      </c>
      <c r="E197" s="95"/>
      <c r="F197" s="96"/>
      <c r="G197" s="96"/>
      <c r="H197" s="95"/>
      <c r="I197" s="95"/>
      <c r="J197" s="164"/>
      <c r="K197" s="95"/>
      <c r="L197" s="164"/>
      <c r="M197" s="95"/>
      <c r="N197" s="164"/>
      <c r="O197" s="95"/>
      <c r="P197" s="95"/>
      <c r="Q197" s="95"/>
      <c r="R197" s="95"/>
      <c r="S197" s="95"/>
      <c r="T197" s="95"/>
      <c r="U197" s="95"/>
      <c r="V197" s="134"/>
      <c r="W197" s="95"/>
    </row>
    <row r="198" spans="1:23" ht="17.45" customHeight="1" outlineLevel="2" thickBot="1" x14ac:dyDescent="0.25">
      <c r="A198" s="2"/>
      <c r="B198" s="94" t="s">
        <v>180</v>
      </c>
      <c r="C198" s="95"/>
      <c r="D198" s="95"/>
      <c r="E198" s="95"/>
      <c r="F198" s="96"/>
      <c r="G198" s="96"/>
      <c r="H198" s="191">
        <v>0</v>
      </c>
      <c r="I198" s="95"/>
      <c r="J198" s="104">
        <f>H198</f>
        <v>0</v>
      </c>
      <c r="K198" s="95"/>
      <c r="L198" s="164"/>
      <c r="M198" s="95"/>
      <c r="N198" s="164"/>
      <c r="O198" s="95"/>
      <c r="P198" s="95"/>
      <c r="Q198" s="95"/>
      <c r="R198" s="95"/>
      <c r="S198" s="95"/>
      <c r="T198" s="95"/>
      <c r="U198" s="95"/>
      <c r="V198" s="134"/>
      <c r="W198" s="95"/>
    </row>
    <row r="199" spans="1:23" ht="19.5" customHeight="1" outlineLevel="2" thickBot="1" x14ac:dyDescent="0.25">
      <c r="A199" s="2"/>
      <c r="B199" s="101" t="s">
        <v>181</v>
      </c>
      <c r="C199" s="95"/>
      <c r="D199" s="95"/>
      <c r="E199" s="95"/>
      <c r="F199" s="96"/>
      <c r="G199" s="96"/>
      <c r="H199" s="191">
        <v>0</v>
      </c>
      <c r="I199" s="95"/>
      <c r="J199" s="104">
        <f>H199</f>
        <v>0</v>
      </c>
      <c r="K199" s="95"/>
      <c r="L199" s="131"/>
      <c r="M199" s="95"/>
      <c r="N199" s="131"/>
      <c r="O199" s="95"/>
      <c r="R199" s="95"/>
      <c r="S199" s="95"/>
      <c r="T199" s="95"/>
      <c r="U199" s="95"/>
      <c r="V199" s="134"/>
      <c r="W199" s="95"/>
    </row>
    <row r="200" spans="1:23" ht="20.25" customHeight="1" outlineLevel="2" thickBot="1" x14ac:dyDescent="0.25">
      <c r="A200" s="2"/>
      <c r="B200" s="94" t="s">
        <v>182</v>
      </c>
      <c r="C200" s="95"/>
      <c r="D200" s="95"/>
      <c r="E200" s="95"/>
      <c r="F200" s="96"/>
      <c r="G200" s="96"/>
      <c r="H200" s="191">
        <v>0</v>
      </c>
      <c r="I200" s="111"/>
      <c r="J200" s="142"/>
      <c r="K200" s="111"/>
      <c r="L200" s="142"/>
      <c r="M200" s="111"/>
      <c r="N200" s="142"/>
      <c r="O200" s="111"/>
      <c r="P200" s="113"/>
      <c r="Q200" s="113"/>
      <c r="R200" s="114">
        <f>H200</f>
        <v>0</v>
      </c>
      <c r="S200" s="112"/>
      <c r="T200" s="121">
        <v>0</v>
      </c>
      <c r="U200" s="112"/>
      <c r="V200" s="116" t="str">
        <f>IF(H200=0,"€ 0", R200-T200)</f>
        <v>€ 0</v>
      </c>
      <c r="W200" s="95"/>
    </row>
    <row r="201" spans="1:23" ht="20.25" customHeight="1" outlineLevel="2" x14ac:dyDescent="0.2">
      <c r="A201" s="2"/>
      <c r="B201" s="108"/>
      <c r="C201" s="95"/>
      <c r="D201" s="95"/>
      <c r="E201" s="95"/>
      <c r="F201" s="96"/>
      <c r="G201" s="96"/>
      <c r="H201" s="99"/>
      <c r="I201" s="95"/>
      <c r="J201" s="131"/>
      <c r="K201" s="95"/>
      <c r="L201" s="131"/>
      <c r="M201" s="95"/>
      <c r="N201" s="131"/>
      <c r="O201" s="95"/>
      <c r="R201" s="99"/>
      <c r="S201" s="96"/>
      <c r="T201" s="96"/>
      <c r="U201" s="96"/>
      <c r="V201" s="117"/>
      <c r="W201" s="95"/>
    </row>
    <row r="202" spans="1:23" s="88" customFormat="1" ht="19.5" customHeight="1" outlineLevel="2" x14ac:dyDescent="0.25">
      <c r="A202" s="5" t="s">
        <v>183</v>
      </c>
      <c r="B202" s="83" t="s">
        <v>184</v>
      </c>
      <c r="C202" s="127"/>
      <c r="D202" s="127"/>
      <c r="E202" s="127"/>
      <c r="F202" s="128"/>
      <c r="G202" s="128"/>
      <c r="H202" s="129"/>
      <c r="I202" s="127"/>
      <c r="J202" s="158"/>
      <c r="K202" s="127"/>
      <c r="L202" s="158"/>
      <c r="M202" s="127"/>
      <c r="N202" s="158"/>
      <c r="O202" s="127"/>
      <c r="P202" s="27"/>
      <c r="Q202" s="27"/>
      <c r="R202" s="129"/>
      <c r="S202" s="128"/>
      <c r="T202" s="128"/>
      <c r="U202" s="128"/>
      <c r="V202" s="130"/>
      <c r="W202" s="127"/>
    </row>
    <row r="203" spans="1:23" ht="13.5" outlineLevel="2" thickBot="1" x14ac:dyDescent="0.25">
      <c r="A203" s="93"/>
      <c r="B203" s="108"/>
      <c r="C203" s="95"/>
      <c r="D203" s="95"/>
      <c r="E203" s="95"/>
      <c r="F203" s="96"/>
      <c r="G203" s="96"/>
      <c r="H203" s="99"/>
      <c r="I203" s="95"/>
      <c r="J203" s="131"/>
      <c r="K203" s="95"/>
      <c r="L203" s="99"/>
      <c r="M203" s="95"/>
      <c r="N203" s="99"/>
      <c r="O203" s="95"/>
      <c r="R203" s="99"/>
      <c r="S203" s="96"/>
      <c r="T203" s="96"/>
      <c r="U203" s="96"/>
      <c r="V203" s="117"/>
      <c r="W203" s="95"/>
    </row>
    <row r="204" spans="1:23" ht="19.5" customHeight="1" outlineLevel="2" thickBot="1" x14ac:dyDescent="0.25">
      <c r="A204" s="93" t="s">
        <v>185</v>
      </c>
      <c r="B204" s="94" t="s">
        <v>186</v>
      </c>
      <c r="C204" s="95"/>
      <c r="D204" s="109">
        <v>0</v>
      </c>
      <c r="E204" s="95"/>
      <c r="F204" s="96"/>
      <c r="G204" s="96"/>
      <c r="H204" s="103">
        <v>0</v>
      </c>
      <c r="I204" s="95"/>
      <c r="J204" s="104">
        <f>H204</f>
        <v>0</v>
      </c>
      <c r="K204" s="95"/>
      <c r="L204" s="99"/>
      <c r="M204" s="95"/>
      <c r="N204" s="99"/>
      <c r="O204" s="95"/>
      <c r="R204" s="99"/>
      <c r="S204" s="96"/>
      <c r="T204" s="96"/>
      <c r="U204" s="96"/>
      <c r="V204" s="117"/>
      <c r="W204" s="95"/>
    </row>
    <row r="205" spans="1:23" ht="13.5" outlineLevel="2" thickBot="1" x14ac:dyDescent="0.25">
      <c r="A205" s="93"/>
      <c r="B205" s="108"/>
      <c r="C205" s="95"/>
      <c r="D205" s="95"/>
      <c r="E205" s="95"/>
      <c r="F205" s="96"/>
      <c r="G205" s="96"/>
      <c r="H205" s="99"/>
      <c r="I205" s="95"/>
      <c r="J205" s="98"/>
      <c r="K205" s="95"/>
      <c r="L205" s="99"/>
      <c r="M205" s="95"/>
      <c r="N205" s="99"/>
      <c r="O205" s="95"/>
      <c r="R205" s="99"/>
      <c r="S205" s="96"/>
      <c r="T205" s="96"/>
      <c r="U205" s="96"/>
      <c r="V205" s="117"/>
      <c r="W205" s="95"/>
    </row>
    <row r="206" spans="1:23" ht="18.75" customHeight="1" outlineLevel="2" thickBot="1" x14ac:dyDescent="0.25">
      <c r="A206" s="93" t="s">
        <v>187</v>
      </c>
      <c r="B206" s="94" t="s">
        <v>188</v>
      </c>
      <c r="C206" s="95"/>
      <c r="D206" s="109">
        <v>0</v>
      </c>
      <c r="E206" s="95"/>
      <c r="F206" s="96"/>
      <c r="G206" s="96"/>
      <c r="H206" s="103">
        <v>0</v>
      </c>
      <c r="I206" s="95"/>
      <c r="J206" s="104">
        <f>H206</f>
        <v>0</v>
      </c>
      <c r="K206" s="95"/>
      <c r="L206" s="99"/>
      <c r="M206" s="95"/>
      <c r="N206" s="99"/>
      <c r="O206" s="95"/>
      <c r="R206" s="99"/>
      <c r="S206" s="96"/>
      <c r="T206" s="96"/>
      <c r="U206" s="96"/>
      <c r="V206" s="117"/>
      <c r="W206" s="95"/>
    </row>
    <row r="207" spans="1:23" ht="13.5" outlineLevel="2" thickBot="1" x14ac:dyDescent="0.25">
      <c r="A207" s="93"/>
      <c r="B207" s="108"/>
      <c r="C207" s="95"/>
      <c r="D207" s="95"/>
      <c r="E207" s="95"/>
      <c r="F207" s="96"/>
      <c r="G207" s="96"/>
      <c r="H207" s="99"/>
      <c r="I207" s="95"/>
      <c r="J207" s="98"/>
      <c r="K207" s="95"/>
      <c r="L207" s="99"/>
      <c r="M207" s="95"/>
      <c r="N207" s="99"/>
      <c r="O207" s="95"/>
      <c r="R207" s="99"/>
      <c r="S207" s="96"/>
      <c r="T207" s="96"/>
      <c r="U207" s="96"/>
      <c r="V207" s="117"/>
      <c r="W207" s="95"/>
    </row>
    <row r="208" spans="1:23" ht="19.5" customHeight="1" outlineLevel="2" thickBot="1" x14ac:dyDescent="0.25">
      <c r="A208" s="93" t="s">
        <v>189</v>
      </c>
      <c r="B208" s="94" t="s">
        <v>190</v>
      </c>
      <c r="C208" s="95"/>
      <c r="D208" s="109">
        <v>0</v>
      </c>
      <c r="E208" s="95"/>
      <c r="F208" s="96"/>
      <c r="G208" s="96"/>
      <c r="H208" s="103">
        <v>0</v>
      </c>
      <c r="I208" s="95"/>
      <c r="J208" s="104">
        <f>H208</f>
        <v>0</v>
      </c>
      <c r="K208" s="95"/>
      <c r="L208" s="99"/>
      <c r="M208" s="95"/>
      <c r="N208" s="99"/>
      <c r="O208" s="95"/>
      <c r="R208" s="99"/>
      <c r="S208" s="96"/>
      <c r="T208" s="96"/>
      <c r="U208" s="96"/>
      <c r="V208" s="117"/>
      <c r="W208" s="95"/>
    </row>
    <row r="209" spans="1:23" ht="13.5" outlineLevel="2" thickBot="1" x14ac:dyDescent="0.25">
      <c r="A209" s="93"/>
      <c r="B209" s="108"/>
      <c r="C209" s="95"/>
      <c r="D209" s="95"/>
      <c r="E209" s="95"/>
      <c r="F209" s="96"/>
      <c r="G209" s="96"/>
      <c r="H209" s="99"/>
      <c r="I209" s="95"/>
      <c r="J209" s="192"/>
      <c r="K209" s="95"/>
      <c r="L209" s="99"/>
      <c r="M209" s="95"/>
      <c r="N209" s="99"/>
      <c r="O209" s="95"/>
      <c r="R209" s="99"/>
      <c r="S209" s="96"/>
      <c r="T209" s="96"/>
      <c r="U209" s="96"/>
      <c r="V209" s="117"/>
      <c r="W209" s="95"/>
    </row>
    <row r="210" spans="1:23" ht="19.5" customHeight="1" outlineLevel="2" thickBot="1" x14ac:dyDescent="0.25">
      <c r="A210" s="93" t="s">
        <v>191</v>
      </c>
      <c r="B210" s="94" t="s">
        <v>192</v>
      </c>
      <c r="C210" s="95"/>
      <c r="D210" s="109">
        <v>0</v>
      </c>
      <c r="E210" s="95"/>
      <c r="F210" s="96"/>
      <c r="G210" s="96"/>
      <c r="H210" s="103">
        <v>0</v>
      </c>
      <c r="I210" s="111"/>
      <c r="J210" s="193"/>
      <c r="K210" s="111"/>
      <c r="L210" s="112"/>
      <c r="M210" s="111"/>
      <c r="N210" s="112"/>
      <c r="O210" s="111"/>
      <c r="P210" s="113"/>
      <c r="Q210" s="113"/>
      <c r="R210" s="114">
        <f>H210</f>
        <v>0</v>
      </c>
      <c r="S210" s="115"/>
      <c r="T210" s="121">
        <v>0</v>
      </c>
      <c r="U210" s="115"/>
      <c r="V210" s="116" t="str">
        <f>IF(H210=0,"€ 0", R210-T210)</f>
        <v>€ 0</v>
      </c>
      <c r="W210" s="95"/>
    </row>
    <row r="211" spans="1:23" s="195" customFormat="1" ht="13.5" outlineLevel="2" thickBot="1" x14ac:dyDescent="0.25">
      <c r="A211" s="93"/>
      <c r="B211" s="108"/>
      <c r="C211" s="95"/>
      <c r="D211" s="95"/>
      <c r="E211" s="95"/>
      <c r="F211" s="96"/>
      <c r="G211" s="96"/>
      <c r="H211" s="99"/>
      <c r="I211" s="95"/>
      <c r="J211" s="98"/>
      <c r="K211" s="95"/>
      <c r="L211" s="99"/>
      <c r="M211" s="95"/>
      <c r="N211" s="99"/>
      <c r="O211" s="95"/>
      <c r="P211" s="194"/>
      <c r="Q211" s="194"/>
      <c r="R211" s="99"/>
      <c r="S211" s="96"/>
      <c r="T211" s="96"/>
      <c r="U211" s="96"/>
      <c r="V211" s="117"/>
      <c r="W211" s="95"/>
    </row>
    <row r="212" spans="1:23" ht="21" customHeight="1" outlineLevel="2" thickBot="1" x14ac:dyDescent="0.25">
      <c r="A212" s="93" t="s">
        <v>193</v>
      </c>
      <c r="B212" s="94" t="s">
        <v>194</v>
      </c>
      <c r="C212" s="95"/>
      <c r="D212" s="109">
        <v>0</v>
      </c>
      <c r="E212" s="95"/>
      <c r="F212" s="96"/>
      <c r="G212" s="96"/>
      <c r="H212" s="103">
        <v>0</v>
      </c>
      <c r="I212" s="111"/>
      <c r="J212" s="112"/>
      <c r="K212" s="111"/>
      <c r="L212" s="112"/>
      <c r="M212" s="111"/>
      <c r="N212" s="112"/>
      <c r="O212" s="111"/>
      <c r="P212" s="113"/>
      <c r="Q212" s="113"/>
      <c r="R212" s="114">
        <f>H212</f>
        <v>0</v>
      </c>
      <c r="S212" s="115"/>
      <c r="T212" s="121">
        <v>0</v>
      </c>
      <c r="U212" s="115"/>
      <c r="V212" s="116" t="str">
        <f>IF(H212=0,"€ 0", R212-T212)</f>
        <v>€ 0</v>
      </c>
      <c r="W212" s="95"/>
    </row>
    <row r="213" spans="1:23" s="3" customFormat="1" outlineLevel="2" x14ac:dyDescent="0.2">
      <c r="A213" s="93"/>
      <c r="B213" s="108"/>
      <c r="C213" s="95"/>
      <c r="D213" s="95"/>
      <c r="E213" s="95"/>
      <c r="F213" s="96"/>
      <c r="G213" s="96"/>
      <c r="H213" s="99"/>
      <c r="I213" s="95"/>
      <c r="J213" s="98"/>
      <c r="K213" s="95"/>
      <c r="L213" s="99"/>
      <c r="M213" s="95"/>
      <c r="N213" s="99"/>
      <c r="O213" s="95"/>
      <c r="P213" s="45"/>
      <c r="Q213" s="45"/>
      <c r="R213" s="99"/>
      <c r="S213" s="96"/>
      <c r="T213" s="96"/>
      <c r="U213" s="96"/>
      <c r="V213" s="117"/>
      <c r="W213" s="95"/>
    </row>
    <row r="214" spans="1:23" s="3" customFormat="1" outlineLevel="2" x14ac:dyDescent="0.2">
      <c r="A214" s="93"/>
      <c r="B214" s="108"/>
      <c r="C214" s="95"/>
      <c r="D214" s="95"/>
      <c r="E214" s="95"/>
      <c r="F214" s="96"/>
      <c r="G214" s="96"/>
      <c r="H214" s="99"/>
      <c r="I214" s="95"/>
      <c r="J214" s="98"/>
      <c r="K214" s="95"/>
      <c r="L214" s="99"/>
      <c r="M214" s="95"/>
      <c r="N214" s="99"/>
      <c r="O214" s="95"/>
      <c r="P214" s="45"/>
      <c r="Q214" s="45"/>
      <c r="R214" s="99"/>
      <c r="S214" s="96"/>
      <c r="T214" s="96"/>
      <c r="U214" s="96"/>
      <c r="V214" s="117"/>
      <c r="W214" s="95"/>
    </row>
    <row r="215" spans="1:23" s="196" customFormat="1" ht="15" outlineLevel="2" x14ac:dyDescent="0.25">
      <c r="A215" s="5" t="s">
        <v>195</v>
      </c>
      <c r="B215" s="83" t="s">
        <v>196</v>
      </c>
      <c r="C215" s="127"/>
      <c r="D215" s="127"/>
      <c r="E215" s="127"/>
      <c r="F215" s="128"/>
      <c r="G215" s="128"/>
      <c r="H215" s="129"/>
      <c r="I215" s="127"/>
      <c r="J215" s="158"/>
      <c r="K215" s="127"/>
      <c r="L215" s="158"/>
      <c r="M215" s="127"/>
      <c r="N215" s="158"/>
      <c r="O215" s="127"/>
      <c r="P215" s="27"/>
      <c r="Q215" s="27"/>
      <c r="R215" s="129"/>
      <c r="S215" s="128"/>
      <c r="T215" s="128"/>
      <c r="U215" s="128"/>
      <c r="V215" s="130"/>
      <c r="W215" s="127"/>
    </row>
    <row r="216" spans="1:23" s="3" customFormat="1" ht="13.5" outlineLevel="2" thickBot="1" x14ac:dyDescent="0.25">
      <c r="A216" s="2"/>
      <c r="B216" s="108"/>
      <c r="C216" s="95"/>
      <c r="D216" s="95"/>
      <c r="E216" s="95"/>
      <c r="F216" s="96"/>
      <c r="G216" s="96"/>
      <c r="H216" s="99"/>
      <c r="I216" s="95"/>
      <c r="J216" s="131"/>
      <c r="K216" s="95"/>
      <c r="L216" s="131"/>
      <c r="M216" s="95"/>
      <c r="N216" s="131"/>
      <c r="O216" s="95"/>
      <c r="P216" s="45"/>
      <c r="Q216" s="45"/>
      <c r="R216" s="99"/>
      <c r="S216" s="96"/>
      <c r="T216" s="96"/>
      <c r="U216" s="96"/>
      <c r="V216" s="117"/>
      <c r="W216" s="95"/>
    </row>
    <row r="217" spans="1:23" s="3" customFormat="1" ht="34.15" customHeight="1" outlineLevel="2" thickBot="1" x14ac:dyDescent="0.25">
      <c r="A217" s="93" t="s">
        <v>197</v>
      </c>
      <c r="B217" s="94" t="s">
        <v>327</v>
      </c>
      <c r="C217" s="95"/>
      <c r="D217" s="109">
        <v>0</v>
      </c>
      <c r="E217" s="95"/>
      <c r="F217" s="96"/>
      <c r="G217" s="96"/>
      <c r="H217" s="103">
        <v>0</v>
      </c>
      <c r="I217" s="111"/>
      <c r="J217" s="112"/>
      <c r="K217" s="111"/>
      <c r="L217" s="112"/>
      <c r="M217" s="111"/>
      <c r="N217" s="112"/>
      <c r="O217" s="111"/>
      <c r="P217" s="113"/>
      <c r="Q217" s="113"/>
      <c r="R217" s="114">
        <f>H217</f>
        <v>0</v>
      </c>
      <c r="S217" s="115"/>
      <c r="T217" s="121">
        <v>0</v>
      </c>
      <c r="U217" s="115"/>
      <c r="V217" s="116" t="str">
        <f>IF(H217=0,"€ 0", R217-T217)</f>
        <v>€ 0</v>
      </c>
      <c r="W217" s="95"/>
    </row>
    <row r="218" spans="1:23" s="3" customFormat="1" outlineLevel="2" x14ac:dyDescent="0.2">
      <c r="A218" s="2"/>
      <c r="B218" s="108"/>
      <c r="C218" s="95"/>
      <c r="D218" s="95"/>
      <c r="E218" s="95"/>
      <c r="F218" s="96"/>
      <c r="G218" s="96"/>
      <c r="H218" s="99"/>
      <c r="I218" s="95"/>
      <c r="J218" s="131"/>
      <c r="K218" s="95"/>
      <c r="L218" s="131"/>
      <c r="M218" s="95"/>
      <c r="N218" s="131"/>
      <c r="O218" s="95"/>
      <c r="P218" s="45"/>
      <c r="Q218" s="45"/>
      <c r="R218" s="99"/>
      <c r="S218" s="96"/>
      <c r="T218" s="96"/>
      <c r="U218" s="96"/>
      <c r="V218" s="117"/>
      <c r="W218" s="95"/>
    </row>
    <row r="219" spans="1:23" s="3" customFormat="1" ht="34.15" customHeight="1" outlineLevel="3" x14ac:dyDescent="0.2">
      <c r="A219" s="93" t="s">
        <v>198</v>
      </c>
      <c r="B219" s="94" t="s">
        <v>199</v>
      </c>
      <c r="C219" s="95"/>
      <c r="D219" s="109">
        <v>0</v>
      </c>
      <c r="E219" s="95"/>
      <c r="F219" s="197">
        <v>0</v>
      </c>
      <c r="G219" s="95"/>
      <c r="H219" s="99"/>
      <c r="I219" s="95"/>
      <c r="J219" s="99"/>
      <c r="K219" s="95"/>
      <c r="L219" s="99"/>
      <c r="M219" s="95"/>
      <c r="N219" s="99"/>
      <c r="O219" s="95"/>
      <c r="P219" s="45"/>
      <c r="Q219" s="45"/>
      <c r="R219" s="99"/>
      <c r="S219" s="96"/>
      <c r="T219" s="96"/>
      <c r="U219" s="96"/>
      <c r="V219" s="117"/>
      <c r="W219" s="95"/>
    </row>
    <row r="220" spans="1:23" s="3" customFormat="1" outlineLevel="3" x14ac:dyDescent="0.2">
      <c r="A220" s="93"/>
      <c r="B220" s="94" t="s">
        <v>200</v>
      </c>
      <c r="C220" s="95"/>
      <c r="D220" s="95"/>
      <c r="E220" s="95"/>
      <c r="F220" s="197">
        <v>0</v>
      </c>
      <c r="G220" s="95"/>
      <c r="H220" s="99"/>
      <c r="I220" s="95"/>
      <c r="J220" s="99"/>
      <c r="K220" s="95"/>
      <c r="L220" s="99"/>
      <c r="M220" s="95"/>
      <c r="N220" s="104">
        <f>F220</f>
        <v>0</v>
      </c>
      <c r="O220" s="95"/>
      <c r="P220" s="45"/>
      <c r="Q220" s="45"/>
      <c r="R220" s="99"/>
      <c r="S220" s="96"/>
      <c r="T220" s="96"/>
      <c r="U220" s="96"/>
      <c r="V220" s="117"/>
      <c r="W220" s="95"/>
    </row>
    <row r="221" spans="1:23" s="3" customFormat="1" outlineLevel="3" x14ac:dyDescent="0.2">
      <c r="A221" s="2"/>
      <c r="B221" s="94" t="s">
        <v>201</v>
      </c>
      <c r="C221" s="95"/>
      <c r="D221" s="95"/>
      <c r="E221" s="95"/>
      <c r="F221" s="197">
        <v>0</v>
      </c>
      <c r="G221" s="95"/>
      <c r="H221" s="99"/>
      <c r="I221" s="95"/>
      <c r="J221" s="104">
        <f>F221</f>
        <v>0</v>
      </c>
      <c r="K221" s="95"/>
      <c r="L221" s="99"/>
      <c r="M221" s="95"/>
      <c r="N221" s="99"/>
      <c r="O221" s="95"/>
      <c r="P221" s="45"/>
      <c r="Q221" s="45"/>
      <c r="R221" s="99"/>
      <c r="S221" s="96"/>
      <c r="T221" s="96"/>
      <c r="U221" s="96"/>
      <c r="V221" s="117"/>
      <c r="W221" s="95"/>
    </row>
    <row r="222" spans="1:23" s="3" customFormat="1" ht="25.5" outlineLevel="2" x14ac:dyDescent="0.2">
      <c r="A222" s="2"/>
      <c r="B222" s="94" t="s">
        <v>202</v>
      </c>
      <c r="C222" s="95"/>
      <c r="D222" s="95"/>
      <c r="E222" s="95"/>
      <c r="F222" s="197">
        <v>0</v>
      </c>
      <c r="G222" s="95"/>
      <c r="H222" s="96"/>
      <c r="I222" s="95"/>
      <c r="J222" s="104">
        <f>F222</f>
        <v>0</v>
      </c>
      <c r="K222" s="95"/>
      <c r="L222" s="99"/>
      <c r="M222" s="95"/>
      <c r="N222" s="99"/>
      <c r="O222" s="95"/>
      <c r="P222" s="45"/>
      <c r="Q222" s="45"/>
      <c r="R222" s="99"/>
      <c r="S222" s="96"/>
      <c r="T222" s="96"/>
      <c r="U222" s="96"/>
      <c r="V222" s="117"/>
      <c r="W222" s="95"/>
    </row>
    <row r="223" spans="1:23" s="3" customFormat="1" outlineLevel="3" x14ac:dyDescent="0.2">
      <c r="A223" s="2"/>
      <c r="B223" s="94" t="s">
        <v>203</v>
      </c>
      <c r="C223" s="95"/>
      <c r="D223" s="95"/>
      <c r="E223" s="95"/>
      <c r="F223" s="197">
        <v>0</v>
      </c>
      <c r="G223" s="95"/>
      <c r="H223" s="99"/>
      <c r="I223" s="95"/>
      <c r="J223" s="104">
        <f>F223</f>
        <v>0</v>
      </c>
      <c r="K223" s="95"/>
      <c r="L223" s="99"/>
      <c r="M223" s="95"/>
      <c r="N223" s="99"/>
      <c r="O223" s="95"/>
      <c r="P223" s="45"/>
      <c r="Q223" s="45"/>
      <c r="R223" s="99"/>
      <c r="S223" s="96"/>
      <c r="T223" s="96"/>
      <c r="U223" s="96"/>
      <c r="V223" s="117"/>
      <c r="W223" s="95"/>
    </row>
    <row r="224" spans="1:23" s="3" customFormat="1" ht="34.9" customHeight="1" outlineLevel="2" x14ac:dyDescent="0.2">
      <c r="A224" s="2"/>
      <c r="B224" s="94" t="s">
        <v>204</v>
      </c>
      <c r="C224" s="95"/>
      <c r="D224" s="95"/>
      <c r="E224" s="95"/>
      <c r="F224" s="197">
        <v>0</v>
      </c>
      <c r="G224" s="95"/>
      <c r="H224" s="99"/>
      <c r="I224" s="95"/>
      <c r="J224" s="164"/>
      <c r="K224" s="95"/>
      <c r="L224" s="99"/>
      <c r="M224" s="95"/>
      <c r="N224" s="104">
        <f>F224</f>
        <v>0</v>
      </c>
      <c r="O224" s="95"/>
      <c r="P224" s="45"/>
      <c r="Q224" s="45"/>
      <c r="R224" s="99"/>
      <c r="S224" s="96"/>
      <c r="T224" s="96"/>
      <c r="U224" s="96"/>
      <c r="V224" s="117"/>
      <c r="W224" s="95"/>
    </row>
    <row r="225" spans="1:23" s="3" customFormat="1" ht="23.45" customHeight="1" outlineLevel="2" thickBot="1" x14ac:dyDescent="0.25">
      <c r="A225" s="2"/>
      <c r="B225" s="94" t="s">
        <v>205</v>
      </c>
      <c r="C225" s="95"/>
      <c r="D225" s="95"/>
      <c r="E225" s="95"/>
      <c r="F225" s="198">
        <v>0</v>
      </c>
      <c r="G225" s="95"/>
      <c r="H225" s="99"/>
      <c r="I225" s="95"/>
      <c r="J225" s="104">
        <f>F225</f>
        <v>0</v>
      </c>
      <c r="K225" s="95"/>
      <c r="L225" s="99"/>
      <c r="M225" s="95"/>
      <c r="N225" s="99"/>
      <c r="O225" s="95"/>
      <c r="P225" s="45"/>
      <c r="Q225" s="45"/>
      <c r="R225" s="99"/>
      <c r="S225" s="96"/>
      <c r="T225" s="96"/>
      <c r="U225" s="96"/>
      <c r="V225" s="117"/>
      <c r="W225" s="95"/>
    </row>
    <row r="226" spans="1:23" s="3" customFormat="1" ht="15.75" outlineLevel="2" thickBot="1" x14ac:dyDescent="0.25">
      <c r="A226" s="2"/>
      <c r="B226" s="94" t="s">
        <v>206</v>
      </c>
      <c r="C226" s="95"/>
      <c r="D226" s="95"/>
      <c r="E226" s="95"/>
      <c r="F226" s="96"/>
      <c r="G226" s="96"/>
      <c r="H226" s="120">
        <f>IF(F219-F220-F221-F222-F223-F224-F225&lt;0,0,F219-F220-F221-F222-F223-F224-F225)</f>
        <v>0</v>
      </c>
      <c r="I226" s="111"/>
      <c r="J226" s="112"/>
      <c r="K226" s="111"/>
      <c r="L226" s="112"/>
      <c r="M226" s="111"/>
      <c r="N226" s="112"/>
      <c r="O226" s="111"/>
      <c r="P226" s="113"/>
      <c r="Q226" s="113"/>
      <c r="R226" s="114">
        <f>H226</f>
        <v>0</v>
      </c>
      <c r="S226" s="115"/>
      <c r="T226" s="121">
        <v>0</v>
      </c>
      <c r="U226" s="115"/>
      <c r="V226" s="116" t="str">
        <f>IF(H226=0,"€ 0", R226-T226)</f>
        <v>€ 0</v>
      </c>
      <c r="W226" s="95"/>
    </row>
    <row r="227" spans="1:23" s="3" customFormat="1" outlineLevel="2" x14ac:dyDescent="0.2">
      <c r="A227" s="2"/>
      <c r="B227" s="108"/>
      <c r="C227" s="95"/>
      <c r="D227" s="95"/>
      <c r="E227" s="95"/>
      <c r="F227" s="96"/>
      <c r="G227" s="96"/>
      <c r="H227" s="99"/>
      <c r="I227" s="95"/>
      <c r="J227" s="99"/>
      <c r="K227" s="95"/>
      <c r="L227" s="99"/>
      <c r="M227" s="95"/>
      <c r="N227" s="99"/>
      <c r="O227" s="95"/>
      <c r="P227" s="45"/>
      <c r="Q227" s="45"/>
      <c r="R227" s="99"/>
      <c r="S227" s="96"/>
      <c r="T227" s="96"/>
      <c r="U227" s="96"/>
      <c r="V227" s="117"/>
      <c r="W227" s="95"/>
    </row>
    <row r="228" spans="1:23" s="3" customFormat="1" ht="33.6" customHeight="1" outlineLevel="2" x14ac:dyDescent="0.2">
      <c r="A228" s="2" t="s">
        <v>207</v>
      </c>
      <c r="B228" s="94" t="s">
        <v>208</v>
      </c>
      <c r="C228" s="95"/>
      <c r="D228" s="109">
        <v>0</v>
      </c>
      <c r="E228" s="95"/>
      <c r="F228" s="197">
        <v>0</v>
      </c>
      <c r="G228" s="95"/>
      <c r="H228" s="96"/>
      <c r="I228" s="95"/>
      <c r="J228" s="98"/>
      <c r="K228" s="95"/>
      <c r="L228" s="99"/>
      <c r="M228" s="95"/>
      <c r="N228" s="99"/>
      <c r="O228" s="95"/>
      <c r="P228" s="45"/>
      <c r="Q228" s="45"/>
      <c r="R228" s="99"/>
      <c r="S228" s="96"/>
      <c r="T228" s="96"/>
      <c r="U228" s="96"/>
      <c r="V228" s="117"/>
      <c r="W228" s="95"/>
    </row>
    <row r="229" spans="1:23" s="3" customFormat="1" outlineLevel="2" x14ac:dyDescent="0.2">
      <c r="A229" s="93"/>
      <c r="B229" s="94" t="s">
        <v>200</v>
      </c>
      <c r="C229" s="95"/>
      <c r="D229" s="95"/>
      <c r="E229" s="95"/>
      <c r="F229" s="197">
        <v>0</v>
      </c>
      <c r="G229" s="95"/>
      <c r="H229" s="96"/>
      <c r="I229" s="95"/>
      <c r="J229" s="99"/>
      <c r="K229" s="95"/>
      <c r="L229" s="99"/>
      <c r="M229" s="95"/>
      <c r="N229" s="104">
        <f>F229</f>
        <v>0</v>
      </c>
      <c r="O229" s="95"/>
      <c r="P229" s="45"/>
      <c r="Q229" s="45"/>
      <c r="R229" s="99"/>
      <c r="S229" s="96"/>
      <c r="T229" s="96"/>
      <c r="U229" s="96"/>
      <c r="V229" s="117"/>
      <c r="W229" s="95"/>
    </row>
    <row r="230" spans="1:23" s="3" customFormat="1" outlineLevel="2" x14ac:dyDescent="0.2">
      <c r="A230" s="2"/>
      <c r="B230" s="94" t="s">
        <v>201</v>
      </c>
      <c r="C230" s="95"/>
      <c r="D230" s="95"/>
      <c r="E230" s="95"/>
      <c r="F230" s="197">
        <v>0</v>
      </c>
      <c r="G230" s="95"/>
      <c r="H230" s="96"/>
      <c r="I230" s="95"/>
      <c r="J230" s="104">
        <f>F230</f>
        <v>0</v>
      </c>
      <c r="K230" s="95"/>
      <c r="L230" s="99"/>
      <c r="M230" s="95"/>
      <c r="N230" s="99"/>
      <c r="O230" s="95"/>
      <c r="P230" s="45"/>
      <c r="Q230" s="45"/>
      <c r="R230" s="99"/>
      <c r="S230" s="96"/>
      <c r="T230" s="96"/>
      <c r="U230" s="96"/>
      <c r="V230" s="117"/>
      <c r="W230" s="95"/>
    </row>
    <row r="231" spans="1:23" s="3" customFormat="1" ht="25.5" outlineLevel="2" x14ac:dyDescent="0.2">
      <c r="A231" s="2"/>
      <c r="B231" s="94" t="s">
        <v>202</v>
      </c>
      <c r="C231" s="95"/>
      <c r="D231" s="95"/>
      <c r="E231" s="95"/>
      <c r="F231" s="197">
        <v>0</v>
      </c>
      <c r="G231" s="95"/>
      <c r="H231" s="96"/>
      <c r="I231" s="95"/>
      <c r="J231" s="104">
        <f>F231</f>
        <v>0</v>
      </c>
      <c r="K231" s="95"/>
      <c r="L231" s="99"/>
      <c r="M231" s="95"/>
      <c r="N231" s="99"/>
      <c r="O231" s="95"/>
      <c r="P231" s="45"/>
      <c r="Q231" s="45"/>
      <c r="R231" s="99"/>
      <c r="S231" s="96"/>
      <c r="T231" s="96"/>
      <c r="U231" s="96"/>
      <c r="V231" s="117"/>
      <c r="W231" s="95"/>
    </row>
    <row r="232" spans="1:23" s="3" customFormat="1" ht="18" customHeight="1" outlineLevel="2" x14ac:dyDescent="0.2">
      <c r="A232" s="2"/>
      <c r="B232" s="94" t="s">
        <v>203</v>
      </c>
      <c r="C232" s="95"/>
      <c r="D232" s="95"/>
      <c r="E232" s="95"/>
      <c r="F232" s="197">
        <v>0</v>
      </c>
      <c r="G232" s="95"/>
      <c r="H232" s="96"/>
      <c r="I232" s="95"/>
      <c r="J232" s="104">
        <f>F232</f>
        <v>0</v>
      </c>
      <c r="K232" s="95"/>
      <c r="L232" s="99"/>
      <c r="M232" s="95"/>
      <c r="N232" s="99"/>
      <c r="O232" s="95"/>
      <c r="P232" s="45"/>
      <c r="Q232" s="45"/>
      <c r="R232" s="99"/>
      <c r="S232" s="96"/>
      <c r="T232" s="96"/>
      <c r="U232" s="96"/>
      <c r="V232" s="117"/>
      <c r="W232" s="95"/>
    </row>
    <row r="233" spans="1:23" s="3" customFormat="1" ht="31.15" customHeight="1" outlineLevel="2" x14ac:dyDescent="0.2">
      <c r="A233" s="2"/>
      <c r="B233" s="94" t="s">
        <v>204</v>
      </c>
      <c r="C233" s="95"/>
      <c r="D233" s="95"/>
      <c r="E233" s="95"/>
      <c r="F233" s="197">
        <v>0</v>
      </c>
      <c r="G233" s="95"/>
      <c r="H233" s="96"/>
      <c r="I233" s="95"/>
      <c r="J233" s="99"/>
      <c r="K233" s="95"/>
      <c r="L233" s="99"/>
      <c r="M233" s="95"/>
      <c r="N233" s="104">
        <f>F233</f>
        <v>0</v>
      </c>
      <c r="O233" s="95"/>
      <c r="P233" s="45"/>
      <c r="Q233" s="45"/>
      <c r="R233" s="99"/>
      <c r="S233" s="96"/>
      <c r="T233" s="96"/>
      <c r="U233" s="96"/>
      <c r="V233" s="117"/>
      <c r="W233" s="95"/>
    </row>
    <row r="234" spans="1:23" s="3" customFormat="1" ht="19.899999999999999" customHeight="1" outlineLevel="2" thickBot="1" x14ac:dyDescent="0.25">
      <c r="A234" s="2"/>
      <c r="B234" s="94" t="s">
        <v>209</v>
      </c>
      <c r="C234" s="95"/>
      <c r="D234" s="95"/>
      <c r="E234" s="95"/>
      <c r="F234" s="198">
        <v>0</v>
      </c>
      <c r="G234" s="95"/>
      <c r="H234" s="96"/>
      <c r="I234" s="95"/>
      <c r="J234" s="104">
        <f>F234</f>
        <v>0</v>
      </c>
      <c r="K234" s="95"/>
      <c r="L234" s="99"/>
      <c r="M234" s="95"/>
      <c r="N234" s="99"/>
      <c r="O234" s="95"/>
      <c r="P234" s="45"/>
      <c r="Q234" s="45"/>
      <c r="R234" s="99"/>
      <c r="S234" s="96"/>
      <c r="T234" s="96"/>
      <c r="U234" s="96"/>
      <c r="V234" s="117"/>
      <c r="W234" s="95"/>
    </row>
    <row r="235" spans="1:23" s="3" customFormat="1" ht="20.25" customHeight="1" outlineLevel="2" thickBot="1" x14ac:dyDescent="0.25">
      <c r="A235" s="2"/>
      <c r="B235" s="94" t="s">
        <v>210</v>
      </c>
      <c r="C235" s="95"/>
      <c r="D235" s="95"/>
      <c r="E235" s="95"/>
      <c r="F235" s="96"/>
      <c r="G235" s="96"/>
      <c r="H235" s="120">
        <f>IF(F228-F229-F230-F231-F232-F233-F234&lt;0,0,F228-F229-F230-F231-F232-F233-F234)</f>
        <v>0</v>
      </c>
      <c r="I235" s="111"/>
      <c r="J235" s="112"/>
      <c r="K235" s="111"/>
      <c r="L235" s="112"/>
      <c r="M235" s="111"/>
      <c r="N235" s="112"/>
      <c r="O235" s="111"/>
      <c r="P235" s="113"/>
      <c r="Q235" s="113"/>
      <c r="R235" s="114">
        <f>H235</f>
        <v>0</v>
      </c>
      <c r="S235" s="115"/>
      <c r="T235" s="121">
        <v>0</v>
      </c>
      <c r="U235" s="115"/>
      <c r="V235" s="116" t="str">
        <f>IF(H235=0,"€ 0", R235-T235)</f>
        <v>€ 0</v>
      </c>
      <c r="W235" s="95"/>
    </row>
    <row r="236" spans="1:23" s="3" customFormat="1" ht="21" customHeight="1" outlineLevel="2" x14ac:dyDescent="0.2">
      <c r="A236" s="2"/>
      <c r="B236" s="108"/>
      <c r="C236" s="95"/>
      <c r="D236" s="95"/>
      <c r="E236" s="95"/>
      <c r="F236" s="96"/>
      <c r="G236" s="96"/>
      <c r="H236" s="99"/>
      <c r="I236" s="95"/>
      <c r="J236" s="99"/>
      <c r="K236" s="95"/>
      <c r="L236" s="99"/>
      <c r="M236" s="95"/>
      <c r="N236" s="99"/>
      <c r="O236" s="95"/>
      <c r="P236" s="45"/>
      <c r="Q236" s="45"/>
      <c r="R236" s="99"/>
      <c r="S236" s="96"/>
      <c r="T236" s="99"/>
      <c r="U236" s="96"/>
      <c r="V236" s="117"/>
      <c r="W236" s="95"/>
    </row>
    <row r="237" spans="1:23" s="196" customFormat="1" ht="15" outlineLevel="2" x14ac:dyDescent="0.2">
      <c r="A237" s="6" t="s">
        <v>211</v>
      </c>
      <c r="B237" s="13" t="s">
        <v>212</v>
      </c>
      <c r="C237" s="7"/>
      <c r="D237" s="7"/>
      <c r="E237" s="7"/>
      <c r="F237" s="18"/>
      <c r="G237" s="18"/>
      <c r="H237" s="14"/>
      <c r="I237" s="7"/>
      <c r="J237" s="8"/>
      <c r="K237" s="7"/>
      <c r="L237" s="9"/>
      <c r="M237" s="7"/>
      <c r="N237" s="26"/>
      <c r="O237" s="7"/>
      <c r="P237" s="27"/>
      <c r="Q237" s="27"/>
      <c r="R237" s="21"/>
      <c r="S237" s="18"/>
      <c r="T237" s="22"/>
      <c r="U237" s="18"/>
      <c r="V237" s="130"/>
      <c r="W237" s="7"/>
    </row>
    <row r="238" spans="1:23" s="3" customFormat="1" ht="13.5" outlineLevel="2" thickBot="1" x14ac:dyDescent="0.25">
      <c r="A238" s="2"/>
      <c r="B238" s="125"/>
      <c r="C238" s="123"/>
      <c r="D238" s="123"/>
      <c r="E238" s="123"/>
      <c r="F238" s="19"/>
      <c r="G238" s="19"/>
      <c r="H238" s="15"/>
      <c r="I238" s="123"/>
      <c r="J238" s="124"/>
      <c r="K238" s="123"/>
      <c r="L238" s="126"/>
      <c r="M238" s="123"/>
      <c r="N238" s="45"/>
      <c r="O238" s="123"/>
      <c r="P238" s="45"/>
      <c r="Q238" s="45"/>
      <c r="R238" s="17"/>
      <c r="S238" s="19"/>
      <c r="T238" s="23"/>
      <c r="U238" s="19"/>
      <c r="V238" s="117"/>
      <c r="W238" s="123"/>
    </row>
    <row r="239" spans="1:23" s="3" customFormat="1" ht="26.25" outlineLevel="2" thickBot="1" x14ac:dyDescent="0.25">
      <c r="A239" s="2" t="s">
        <v>213</v>
      </c>
      <c r="B239" s="199" t="s">
        <v>214</v>
      </c>
      <c r="C239" s="126"/>
      <c r="D239" s="109">
        <v>0</v>
      </c>
      <c r="E239" s="126"/>
      <c r="F239" s="200"/>
      <c r="G239" s="200"/>
      <c r="H239" s="103">
        <v>0</v>
      </c>
      <c r="I239" s="126"/>
      <c r="J239" s="126"/>
      <c r="K239" s="126"/>
      <c r="L239" s="104">
        <f>H239</f>
        <v>0</v>
      </c>
      <c r="M239" s="126"/>
      <c r="N239" s="4"/>
      <c r="O239" s="126"/>
      <c r="P239" s="45"/>
      <c r="Q239" s="45"/>
      <c r="R239" s="200"/>
      <c r="S239" s="200"/>
      <c r="T239" s="201"/>
      <c r="U239" s="200"/>
      <c r="V239" s="117"/>
      <c r="W239" s="126"/>
    </row>
    <row r="240" spans="1:23" s="3" customFormat="1" outlineLevel="2" x14ac:dyDescent="0.2">
      <c r="A240" s="95"/>
      <c r="B240" s="95"/>
      <c r="C240" s="95"/>
      <c r="D240" s="95"/>
      <c r="E240" s="95"/>
      <c r="F240" s="95"/>
      <c r="G240" s="95"/>
      <c r="H240" s="95"/>
      <c r="I240" s="95"/>
      <c r="J240" s="164"/>
      <c r="K240" s="95"/>
      <c r="L240" s="164"/>
      <c r="M240" s="95"/>
      <c r="N240" s="164"/>
      <c r="O240" s="95"/>
      <c r="P240" s="95"/>
      <c r="Q240" s="95"/>
      <c r="R240" s="95"/>
      <c r="S240" s="95"/>
      <c r="T240" s="95"/>
      <c r="U240" s="95"/>
      <c r="V240" s="134"/>
      <c r="W240" s="126"/>
    </row>
    <row r="241" spans="1:23" s="3" customFormat="1" ht="36" customHeight="1" thickBot="1" x14ac:dyDescent="0.25">
      <c r="A241" s="93" t="s">
        <v>215</v>
      </c>
      <c r="B241" s="101" t="s">
        <v>216</v>
      </c>
      <c r="C241" s="95"/>
      <c r="D241" s="95"/>
      <c r="E241" s="95"/>
      <c r="F241" s="95"/>
      <c r="G241" s="95"/>
      <c r="H241" s="99"/>
      <c r="I241" s="95"/>
      <c r="J241" s="99"/>
      <c r="K241" s="95"/>
      <c r="L241" s="99"/>
      <c r="M241" s="95"/>
      <c r="N241" s="202"/>
      <c r="O241" s="95"/>
      <c r="P241" s="45"/>
      <c r="Q241" s="45"/>
      <c r="R241" s="143"/>
      <c r="S241" s="143"/>
      <c r="T241" s="143"/>
      <c r="U241" s="143"/>
      <c r="V241" s="144"/>
      <c r="W241" s="95"/>
    </row>
    <row r="242" spans="1:23" s="3" customFormat="1" ht="18.75" customHeight="1" thickBot="1" x14ac:dyDescent="0.25">
      <c r="A242" s="93"/>
      <c r="B242" s="101" t="s">
        <v>328</v>
      </c>
      <c r="C242" s="95"/>
      <c r="D242" s="109">
        <v>0</v>
      </c>
      <c r="E242" s="95"/>
      <c r="F242" s="95"/>
      <c r="G242" s="95"/>
      <c r="H242" s="103">
        <v>0</v>
      </c>
      <c r="I242" s="95"/>
      <c r="J242" s="104">
        <f>H242</f>
        <v>0</v>
      </c>
      <c r="K242" s="95"/>
      <c r="L242" s="99"/>
      <c r="M242" s="95"/>
      <c r="N242" s="202"/>
      <c r="O242" s="95"/>
      <c r="P242" s="45"/>
      <c r="Q242" s="45"/>
      <c r="R242" s="143"/>
      <c r="S242" s="143"/>
      <c r="T242" s="143"/>
      <c r="U242" s="143"/>
      <c r="V242" s="144"/>
      <c r="W242" s="95"/>
    </row>
    <row r="243" spans="1:23" s="3" customFormat="1" ht="13.5" thickBot="1" x14ac:dyDescent="0.25">
      <c r="A243" s="99"/>
      <c r="B243" s="99"/>
      <c r="C243" s="99"/>
      <c r="D243" s="99"/>
      <c r="E243" s="99"/>
      <c r="F243" s="99"/>
      <c r="G243" s="99"/>
      <c r="H243" s="99"/>
      <c r="I243" s="99"/>
      <c r="J243" s="99"/>
      <c r="K243" s="99"/>
      <c r="L243" s="99"/>
      <c r="M243" s="99"/>
      <c r="N243" s="99"/>
      <c r="O243" s="99"/>
      <c r="P243" s="99"/>
      <c r="Q243" s="99"/>
      <c r="R243" s="99"/>
      <c r="S243" s="99"/>
      <c r="T243" s="99"/>
      <c r="U243" s="99"/>
      <c r="V243" s="162"/>
      <c r="W243" s="95"/>
    </row>
    <row r="244" spans="1:23" s="3" customFormat="1" ht="24.75" customHeight="1" outlineLevel="2" thickBot="1" x14ac:dyDescent="0.25">
      <c r="A244" s="2" t="s">
        <v>217</v>
      </c>
      <c r="B244" s="94" t="s">
        <v>329</v>
      </c>
      <c r="C244" s="123"/>
      <c r="D244" s="109">
        <v>0</v>
      </c>
      <c r="E244" s="123"/>
      <c r="F244" s="19"/>
      <c r="G244" s="19"/>
      <c r="H244" s="103">
        <v>0</v>
      </c>
      <c r="I244" s="123"/>
      <c r="J244" s="104">
        <f>H244</f>
        <v>0</v>
      </c>
      <c r="K244" s="123"/>
      <c r="L244" s="99"/>
      <c r="M244" s="123"/>
      <c r="N244" s="45"/>
      <c r="O244" s="123"/>
      <c r="P244" s="45"/>
      <c r="Q244" s="45"/>
      <c r="R244" s="17"/>
      <c r="S244" s="19"/>
      <c r="T244" s="23"/>
      <c r="U244" s="19"/>
      <c r="V244" s="117"/>
      <c r="W244" s="123"/>
    </row>
    <row r="245" spans="1:23" ht="31.5" customHeight="1" outlineLevel="2" x14ac:dyDescent="0.2">
      <c r="A245" s="93"/>
      <c r="B245" s="94" t="s">
        <v>330</v>
      </c>
      <c r="C245" s="95"/>
      <c r="D245" s="95"/>
      <c r="E245" s="95"/>
      <c r="F245" s="96"/>
      <c r="G245" s="96"/>
      <c r="H245" s="96"/>
      <c r="I245" s="95"/>
      <c r="J245" s="99"/>
      <c r="K245" s="95"/>
      <c r="L245" s="99"/>
      <c r="M245" s="95"/>
      <c r="N245" s="99"/>
      <c r="O245" s="95"/>
      <c r="R245" s="99"/>
      <c r="S245" s="96"/>
      <c r="T245" s="96"/>
      <c r="U245" s="96"/>
      <c r="V245" s="117"/>
      <c r="W245" s="95"/>
    </row>
    <row r="246" spans="1:23" ht="34.5" customHeight="1" outlineLevel="2" x14ac:dyDescent="0.2">
      <c r="A246" s="93"/>
      <c r="B246" s="94" t="s">
        <v>218</v>
      </c>
      <c r="C246" s="95"/>
      <c r="D246" s="95"/>
      <c r="E246" s="95"/>
      <c r="F246" s="96"/>
      <c r="G246" s="96"/>
      <c r="H246" s="96"/>
      <c r="I246" s="95"/>
      <c r="J246" s="99"/>
      <c r="K246" s="95"/>
      <c r="L246" s="99"/>
      <c r="M246" s="95"/>
      <c r="N246" s="99"/>
      <c r="O246" s="95"/>
      <c r="R246" s="96"/>
      <c r="S246" s="96"/>
      <c r="T246" s="96"/>
      <c r="U246" s="96"/>
      <c r="V246" s="135"/>
      <c r="W246" s="95"/>
    </row>
    <row r="247" spans="1:23" ht="22.5" customHeight="1" outlineLevel="2" x14ac:dyDescent="0.2">
      <c r="A247" s="93"/>
      <c r="B247" s="94" t="s">
        <v>219</v>
      </c>
      <c r="C247" s="95"/>
      <c r="D247" s="95"/>
      <c r="E247" s="95"/>
      <c r="F247" s="96"/>
      <c r="G247" s="96"/>
      <c r="H247" s="96"/>
      <c r="I247" s="95"/>
      <c r="J247" s="99"/>
      <c r="K247" s="95"/>
      <c r="L247" s="99"/>
      <c r="M247" s="95"/>
      <c r="N247" s="99"/>
      <c r="O247" s="95"/>
      <c r="R247" s="96"/>
      <c r="S247" s="96"/>
      <c r="T247" s="96"/>
      <c r="U247" s="96"/>
      <c r="V247" s="135"/>
      <c r="W247" s="95"/>
    </row>
    <row r="248" spans="1:23" ht="26.25" customHeight="1" outlineLevel="2" x14ac:dyDescent="0.2">
      <c r="A248" s="93"/>
      <c r="B248" s="94" t="s">
        <v>220</v>
      </c>
      <c r="C248" s="95"/>
      <c r="D248" s="95"/>
      <c r="E248" s="95"/>
      <c r="F248" s="96"/>
      <c r="G248" s="96"/>
      <c r="H248" s="96"/>
      <c r="I248" s="95"/>
      <c r="J248" s="99"/>
      <c r="K248" s="95"/>
      <c r="L248" s="99"/>
      <c r="M248" s="95"/>
      <c r="N248" s="99"/>
      <c r="O248" s="95"/>
      <c r="R248" s="96"/>
      <c r="S248" s="96"/>
      <c r="T248" s="96"/>
      <c r="U248" s="96"/>
      <c r="V248" s="135"/>
      <c r="W248" s="95"/>
    </row>
    <row r="249" spans="1:23" ht="32.25" customHeight="1" outlineLevel="2" x14ac:dyDescent="0.2">
      <c r="A249" s="93"/>
      <c r="B249" s="94" t="s">
        <v>331</v>
      </c>
      <c r="C249" s="95"/>
      <c r="D249" s="95"/>
      <c r="E249" s="95"/>
      <c r="F249" s="96"/>
      <c r="G249" s="96"/>
      <c r="H249" s="96"/>
      <c r="I249" s="95"/>
      <c r="J249" s="99"/>
      <c r="K249" s="95"/>
      <c r="L249" s="99"/>
      <c r="M249" s="95"/>
      <c r="N249" s="99"/>
      <c r="O249" s="95"/>
      <c r="R249" s="96"/>
      <c r="S249" s="96"/>
      <c r="T249" s="96"/>
      <c r="U249" s="96"/>
      <c r="V249" s="135"/>
      <c r="W249" s="95"/>
    </row>
    <row r="250" spans="1:23" ht="16.5" customHeight="1" outlineLevel="2" x14ac:dyDescent="0.2">
      <c r="A250" s="93"/>
      <c r="B250" s="95"/>
      <c r="C250" s="95"/>
      <c r="D250" s="95"/>
      <c r="E250" s="95"/>
      <c r="F250" s="96"/>
      <c r="G250" s="96"/>
      <c r="H250" s="99"/>
      <c r="I250" s="95"/>
      <c r="J250" s="99"/>
      <c r="K250" s="95"/>
      <c r="L250" s="99"/>
      <c r="M250" s="95"/>
      <c r="N250" s="99"/>
      <c r="O250" s="95"/>
      <c r="R250" s="96"/>
      <c r="S250" s="96"/>
      <c r="T250" s="96"/>
      <c r="U250" s="96"/>
      <c r="V250" s="135"/>
      <c r="W250" s="95"/>
    </row>
    <row r="251" spans="1:23" s="3" customFormat="1" ht="17.25" customHeight="1" outlineLevel="2" x14ac:dyDescent="0.2">
      <c r="A251" s="5" t="s">
        <v>221</v>
      </c>
      <c r="B251" s="13" t="s">
        <v>222</v>
      </c>
      <c r="C251" s="123"/>
      <c r="D251" s="123"/>
      <c r="E251" s="123"/>
      <c r="F251" s="19"/>
      <c r="G251" s="19"/>
      <c r="H251" s="203"/>
      <c r="I251" s="123"/>
      <c r="J251" s="124"/>
      <c r="K251" s="123"/>
      <c r="L251" s="126"/>
      <c r="M251" s="123"/>
      <c r="N251" s="45"/>
      <c r="O251" s="123"/>
      <c r="P251" s="45"/>
      <c r="Q251" s="45"/>
      <c r="R251" s="17"/>
      <c r="S251" s="19"/>
      <c r="T251" s="23"/>
      <c r="U251" s="19"/>
      <c r="V251" s="117"/>
      <c r="W251" s="123"/>
    </row>
    <row r="252" spans="1:23" s="3" customFormat="1" outlineLevel="2" x14ac:dyDescent="0.2">
      <c r="A252" s="2"/>
      <c r="B252" s="125"/>
      <c r="C252" s="123"/>
      <c r="D252" s="123"/>
      <c r="E252" s="123"/>
      <c r="F252" s="19"/>
      <c r="G252" s="19"/>
      <c r="H252" s="203"/>
      <c r="I252" s="123"/>
      <c r="J252" s="124"/>
      <c r="K252" s="123"/>
      <c r="L252" s="126"/>
      <c r="M252" s="123"/>
      <c r="N252" s="45"/>
      <c r="O252" s="123"/>
      <c r="P252" s="45"/>
      <c r="Q252" s="45"/>
      <c r="R252" s="17"/>
      <c r="S252" s="19"/>
      <c r="T252" s="23"/>
      <c r="U252" s="19"/>
      <c r="V252" s="117"/>
      <c r="W252" s="123"/>
    </row>
    <row r="253" spans="1:23" ht="19.5" customHeight="1" outlineLevel="2" thickBot="1" x14ac:dyDescent="0.25">
      <c r="A253" s="93" t="s">
        <v>223</v>
      </c>
      <c r="B253" s="94" t="s">
        <v>224</v>
      </c>
      <c r="C253" s="95"/>
      <c r="D253" s="109">
        <v>0</v>
      </c>
      <c r="E253" s="123"/>
      <c r="F253" s="123"/>
      <c r="G253" s="123"/>
      <c r="H253" s="123"/>
      <c r="I253" s="123"/>
      <c r="J253" s="124"/>
      <c r="K253" s="123"/>
      <c r="L253" s="124"/>
      <c r="M253" s="123"/>
      <c r="N253" s="124"/>
      <c r="O253" s="123"/>
      <c r="P253" s="123"/>
      <c r="Q253" s="123"/>
      <c r="R253" s="123"/>
      <c r="S253" s="96"/>
      <c r="T253" s="96"/>
      <c r="U253" s="96"/>
      <c r="V253" s="135"/>
      <c r="W253" s="95"/>
    </row>
    <row r="254" spans="1:23" s="3" customFormat="1" ht="21" customHeight="1" outlineLevel="2" thickBot="1" x14ac:dyDescent="0.25">
      <c r="A254" s="2"/>
      <c r="B254" s="122" t="s">
        <v>225</v>
      </c>
      <c r="C254" s="123"/>
      <c r="D254" s="123"/>
      <c r="E254" s="95"/>
      <c r="F254" s="96"/>
      <c r="G254" s="96"/>
      <c r="H254" s="103">
        <v>0</v>
      </c>
      <c r="I254" s="95"/>
      <c r="J254" s="99"/>
      <c r="K254" s="95"/>
      <c r="L254" s="104">
        <f>H254</f>
        <v>0</v>
      </c>
      <c r="M254" s="95"/>
      <c r="N254" s="99"/>
      <c r="O254" s="95"/>
      <c r="P254" s="45"/>
      <c r="Q254" s="45"/>
      <c r="R254" s="96"/>
      <c r="S254" s="96"/>
      <c r="T254" s="96"/>
      <c r="U254" s="96"/>
      <c r="V254" s="135"/>
      <c r="W254" s="123"/>
    </row>
    <row r="255" spans="1:23" s="3" customFormat="1" ht="38.25" customHeight="1" outlineLevel="2" thickBot="1" x14ac:dyDescent="0.25">
      <c r="A255" s="2"/>
      <c r="B255" s="122" t="s">
        <v>226</v>
      </c>
      <c r="C255" s="123"/>
      <c r="D255" s="123"/>
      <c r="E255" s="123"/>
      <c r="F255" s="19"/>
      <c r="G255" s="19"/>
      <c r="H255" s="191">
        <v>0</v>
      </c>
      <c r="I255" s="123"/>
      <c r="J255" s="204"/>
      <c r="K255" s="123"/>
      <c r="L255" s="104">
        <f t="shared" ref="L255" si="4">H255</f>
        <v>0</v>
      </c>
      <c r="M255" s="123"/>
      <c r="N255" s="45"/>
      <c r="O255" s="123"/>
      <c r="P255" s="45"/>
      <c r="Q255" s="45"/>
      <c r="R255" s="17"/>
      <c r="S255" s="19"/>
      <c r="T255" s="23"/>
      <c r="U255" s="19"/>
      <c r="V255" s="117"/>
      <c r="W255" s="123"/>
    </row>
    <row r="256" spans="1:23" s="3" customFormat="1" ht="26.25" outlineLevel="2" thickBot="1" x14ac:dyDescent="0.25">
      <c r="A256" s="2"/>
      <c r="B256" s="122" t="s">
        <v>227</v>
      </c>
      <c r="C256" s="123"/>
      <c r="D256" s="123"/>
      <c r="E256" s="123"/>
      <c r="F256" s="19"/>
      <c r="G256" s="19"/>
      <c r="H256" s="103">
        <v>0</v>
      </c>
      <c r="I256" s="123"/>
      <c r="J256" s="124"/>
      <c r="K256" s="123"/>
      <c r="L256" s="104">
        <f>H256</f>
        <v>0</v>
      </c>
      <c r="M256" s="123"/>
      <c r="N256" s="45"/>
      <c r="O256" s="123"/>
      <c r="P256" s="45"/>
      <c r="Q256" s="45"/>
      <c r="R256" s="17"/>
      <c r="S256" s="19"/>
      <c r="T256" s="23"/>
      <c r="U256" s="19"/>
      <c r="V256" s="117"/>
      <c r="W256" s="123"/>
    </row>
    <row r="257" spans="1:23" s="3" customFormat="1" ht="36" customHeight="1" outlineLevel="2" thickBot="1" x14ac:dyDescent="0.25">
      <c r="A257" s="2"/>
      <c r="B257" s="122" t="s">
        <v>228</v>
      </c>
      <c r="C257" s="123"/>
      <c r="D257" s="123"/>
      <c r="E257" s="123"/>
      <c r="F257" s="19"/>
      <c r="G257" s="19"/>
      <c r="H257" s="103">
        <v>0</v>
      </c>
      <c r="I257" s="205"/>
      <c r="J257" s="206"/>
      <c r="K257" s="205"/>
      <c r="L257" s="113"/>
      <c r="M257" s="205"/>
      <c r="N257" s="113"/>
      <c r="O257" s="205"/>
      <c r="P257" s="113"/>
      <c r="Q257" s="113"/>
      <c r="R257" s="114">
        <f>H257</f>
        <v>0</v>
      </c>
      <c r="S257" s="29"/>
      <c r="T257" s="121">
        <v>0</v>
      </c>
      <c r="U257" s="29"/>
      <c r="V257" s="116" t="str">
        <f>IF(H257=0,"€ 0", R257-T257)</f>
        <v>€ 0</v>
      </c>
      <c r="W257" s="123"/>
    </row>
    <row r="258" spans="1:23" s="3" customFormat="1" ht="13.5" outlineLevel="2" thickBot="1" x14ac:dyDescent="0.25">
      <c r="A258" s="2"/>
      <c r="B258" s="124"/>
      <c r="C258" s="123"/>
      <c r="D258" s="123"/>
      <c r="E258" s="123"/>
      <c r="F258" s="19"/>
      <c r="G258" s="19"/>
      <c r="H258" s="207"/>
      <c r="I258" s="123"/>
      <c r="J258" s="124"/>
      <c r="K258" s="123"/>
      <c r="L258" s="124"/>
      <c r="M258" s="123"/>
      <c r="N258" s="45"/>
      <c r="O258" s="123"/>
      <c r="P258" s="45"/>
      <c r="Q258" s="45"/>
      <c r="R258" s="17"/>
      <c r="S258" s="19"/>
      <c r="T258" s="23"/>
      <c r="U258" s="19"/>
      <c r="V258" s="117"/>
      <c r="W258" s="123"/>
    </row>
    <row r="259" spans="1:23" ht="26.25" customHeight="1" outlineLevel="2" thickBot="1" x14ac:dyDescent="0.25">
      <c r="A259" s="93" t="s">
        <v>229</v>
      </c>
      <c r="B259" s="208" t="s">
        <v>230</v>
      </c>
      <c r="C259" s="95"/>
      <c r="D259" s="109">
        <v>0</v>
      </c>
      <c r="E259" s="95"/>
      <c r="F259" s="96"/>
      <c r="G259" s="96"/>
      <c r="H259" s="103">
        <v>0</v>
      </c>
      <c r="I259" s="205"/>
      <c r="J259" s="209"/>
      <c r="K259" s="205"/>
      <c r="L259" s="210"/>
      <c r="M259" s="205"/>
      <c r="N259" s="113"/>
      <c r="O259" s="205"/>
      <c r="P259" s="113"/>
      <c r="Q259" s="113"/>
      <c r="R259" s="114">
        <f>H259</f>
        <v>0</v>
      </c>
      <c r="S259" s="113"/>
      <c r="T259" s="121">
        <v>0</v>
      </c>
      <c r="U259" s="113"/>
      <c r="V259" s="116" t="str">
        <f>IF(H259=0,"€ 0", R259-T259)</f>
        <v>€ 0</v>
      </c>
      <c r="W259" s="95"/>
    </row>
    <row r="260" spans="1:23" s="3" customFormat="1" outlineLevel="2" x14ac:dyDescent="0.2">
      <c r="A260" s="2"/>
      <c r="B260" s="124"/>
      <c r="C260" s="123"/>
      <c r="D260" s="123"/>
      <c r="E260" s="123"/>
      <c r="F260" s="19"/>
      <c r="G260" s="19"/>
      <c r="H260" s="207"/>
      <c r="I260" s="123"/>
      <c r="J260" s="124"/>
      <c r="K260" s="123"/>
      <c r="L260" s="124"/>
      <c r="M260" s="123"/>
      <c r="N260" s="45"/>
      <c r="O260" s="123"/>
      <c r="P260" s="45"/>
      <c r="Q260" s="45"/>
      <c r="R260" s="17"/>
      <c r="S260" s="19"/>
      <c r="T260" s="23"/>
      <c r="U260" s="19"/>
      <c r="V260" s="117"/>
      <c r="W260" s="123"/>
    </row>
    <row r="261" spans="1:23" s="219" customFormat="1" outlineLevel="2" x14ac:dyDescent="0.2">
      <c r="A261" s="211" t="s">
        <v>231</v>
      </c>
      <c r="B261" s="212" t="s">
        <v>232</v>
      </c>
      <c r="C261" s="213"/>
      <c r="D261" s="213"/>
      <c r="E261" s="213"/>
      <c r="F261" s="214"/>
      <c r="G261" s="214"/>
      <c r="H261" s="215"/>
      <c r="I261" s="213"/>
      <c r="J261" s="216"/>
      <c r="K261" s="213"/>
      <c r="L261" s="216"/>
      <c r="M261" s="213"/>
      <c r="N261" s="194"/>
      <c r="O261" s="213"/>
      <c r="P261" s="194"/>
      <c r="Q261" s="194"/>
      <c r="R261" s="215"/>
      <c r="S261" s="214"/>
      <c r="T261" s="217"/>
      <c r="U261" s="214"/>
      <c r="V261" s="218"/>
      <c r="W261" s="213"/>
    </row>
    <row r="262" spans="1:23" s="3" customFormat="1" ht="13.5" outlineLevel="2" thickBot="1" x14ac:dyDescent="0.25">
      <c r="A262" s="2"/>
      <c r="B262" s="124"/>
      <c r="C262" s="123"/>
      <c r="D262" s="123"/>
      <c r="E262" s="123"/>
      <c r="F262" s="19"/>
      <c r="G262" s="19"/>
      <c r="H262" s="207"/>
      <c r="I262" s="123"/>
      <c r="J262" s="124"/>
      <c r="K262" s="123"/>
      <c r="L262" s="124"/>
      <c r="M262" s="123"/>
      <c r="N262" s="45"/>
      <c r="O262" s="123"/>
      <c r="P262" s="45"/>
      <c r="Q262" s="45"/>
      <c r="R262" s="17"/>
      <c r="S262" s="19"/>
      <c r="T262" s="23"/>
      <c r="U262" s="19"/>
      <c r="V262" s="117"/>
      <c r="W262" s="123"/>
    </row>
    <row r="263" spans="1:23" s="3" customFormat="1" ht="15" customHeight="1" outlineLevel="2" thickBot="1" x14ac:dyDescent="0.25">
      <c r="A263" s="2" t="s">
        <v>233</v>
      </c>
      <c r="B263" s="220" t="s">
        <v>234</v>
      </c>
      <c r="C263" s="123"/>
      <c r="D263" s="109">
        <v>0</v>
      </c>
      <c r="E263" s="123"/>
      <c r="F263" s="19"/>
      <c r="G263" s="19"/>
      <c r="H263" s="103">
        <v>0</v>
      </c>
      <c r="I263" s="123"/>
      <c r="J263" s="104">
        <f>H263</f>
        <v>0</v>
      </c>
      <c r="K263" s="123"/>
      <c r="L263" s="124"/>
      <c r="M263" s="123"/>
      <c r="N263" s="45"/>
      <c r="O263" s="123"/>
      <c r="P263" s="45"/>
      <c r="Q263" s="45"/>
      <c r="R263" s="17"/>
      <c r="S263" s="19"/>
      <c r="T263" s="23"/>
      <c r="U263" s="19"/>
      <c r="V263" s="117"/>
      <c r="W263" s="123"/>
    </row>
    <row r="264" spans="1:23" s="3" customFormat="1" ht="13.5" outlineLevel="2" thickBot="1" x14ac:dyDescent="0.25">
      <c r="A264" s="2"/>
      <c r="B264" s="125"/>
      <c r="C264" s="123"/>
      <c r="D264" s="123"/>
      <c r="E264" s="123"/>
      <c r="F264" s="19"/>
      <c r="G264" s="19"/>
      <c r="H264" s="15"/>
      <c r="I264" s="123"/>
      <c r="J264" s="124"/>
      <c r="K264" s="123"/>
      <c r="L264" s="126"/>
      <c r="M264" s="123"/>
      <c r="N264" s="45"/>
      <c r="O264" s="123"/>
      <c r="P264" s="45"/>
      <c r="Q264" s="45"/>
      <c r="R264" s="17"/>
      <c r="S264" s="19"/>
      <c r="T264" s="23"/>
      <c r="U264" s="19"/>
      <c r="V264" s="117"/>
      <c r="W264" s="123"/>
    </row>
    <row r="265" spans="1:23" s="3" customFormat="1" ht="13.5" outlineLevel="2" thickBot="1" x14ac:dyDescent="0.25">
      <c r="A265" s="2" t="s">
        <v>235</v>
      </c>
      <c r="B265" s="122" t="s">
        <v>236</v>
      </c>
      <c r="C265" s="123"/>
      <c r="D265" s="109">
        <v>0</v>
      </c>
      <c r="E265" s="123"/>
      <c r="F265" s="19"/>
      <c r="G265" s="19"/>
      <c r="H265" s="103">
        <v>0</v>
      </c>
      <c r="I265" s="123"/>
      <c r="J265" s="104">
        <f>H265</f>
        <v>0</v>
      </c>
      <c r="K265" s="123"/>
      <c r="M265" s="123"/>
      <c r="N265" s="45"/>
      <c r="O265" s="123"/>
      <c r="P265" s="45"/>
      <c r="Q265" s="45"/>
      <c r="R265" s="17"/>
      <c r="S265" s="19"/>
      <c r="T265" s="23"/>
      <c r="U265" s="19"/>
      <c r="V265" s="117"/>
      <c r="W265" s="123"/>
    </row>
    <row r="266" spans="1:23" s="3" customFormat="1" ht="13.5" outlineLevel="2" thickBot="1" x14ac:dyDescent="0.25">
      <c r="A266" s="2"/>
      <c r="B266" s="125"/>
      <c r="C266" s="123"/>
      <c r="D266" s="123"/>
      <c r="E266" s="123"/>
      <c r="F266" s="19"/>
      <c r="G266" s="19"/>
      <c r="H266" s="15"/>
      <c r="I266" s="123"/>
      <c r="J266" s="126"/>
      <c r="K266" s="123"/>
      <c r="M266" s="123"/>
      <c r="N266" s="45"/>
      <c r="O266" s="123"/>
      <c r="P266" s="45"/>
      <c r="Q266" s="45"/>
      <c r="R266" s="17"/>
      <c r="S266" s="19"/>
      <c r="T266" s="23"/>
      <c r="U266" s="19"/>
      <c r="V266" s="117"/>
      <c r="W266" s="123"/>
    </row>
    <row r="267" spans="1:23" s="3" customFormat="1" ht="21.6" customHeight="1" outlineLevel="2" thickBot="1" x14ac:dyDescent="0.25">
      <c r="A267" s="2" t="s">
        <v>237</v>
      </c>
      <c r="B267" s="208" t="s">
        <v>238</v>
      </c>
      <c r="C267" s="123"/>
      <c r="D267" s="109">
        <v>0</v>
      </c>
      <c r="E267" s="123"/>
      <c r="F267" s="19"/>
      <c r="G267" s="19"/>
      <c r="H267" s="103">
        <v>0</v>
      </c>
      <c r="I267" s="123"/>
      <c r="J267" s="104">
        <f>H267</f>
        <v>0</v>
      </c>
      <c r="K267" s="123"/>
      <c r="M267" s="123"/>
      <c r="N267" s="45"/>
      <c r="O267" s="123"/>
      <c r="P267" s="45"/>
      <c r="Q267" s="45"/>
      <c r="R267" s="17"/>
      <c r="S267" s="19"/>
      <c r="T267" s="23"/>
      <c r="U267" s="19"/>
      <c r="V267" s="117"/>
      <c r="W267" s="123"/>
    </row>
    <row r="268" spans="1:23" s="3" customFormat="1" ht="13.5" outlineLevel="2" thickBot="1" x14ac:dyDescent="0.25">
      <c r="A268" s="2"/>
      <c r="B268" s="125"/>
      <c r="C268" s="123"/>
      <c r="D268" s="123"/>
      <c r="E268" s="123"/>
      <c r="F268" s="19"/>
      <c r="G268" s="19"/>
      <c r="H268" s="15"/>
      <c r="I268" s="123"/>
      <c r="J268" s="126"/>
      <c r="K268" s="123"/>
      <c r="M268" s="123"/>
      <c r="N268" s="45"/>
      <c r="O268" s="123"/>
      <c r="P268" s="45"/>
      <c r="Q268" s="45"/>
      <c r="R268" s="17"/>
      <c r="S268" s="19"/>
      <c r="T268" s="23"/>
      <c r="U268" s="19"/>
      <c r="V268" s="117"/>
      <c r="W268" s="123"/>
    </row>
    <row r="269" spans="1:23" s="3" customFormat="1" ht="21.6" customHeight="1" outlineLevel="2" thickBot="1" x14ac:dyDescent="0.25">
      <c r="A269" s="2" t="s">
        <v>239</v>
      </c>
      <c r="B269" s="122" t="s">
        <v>240</v>
      </c>
      <c r="C269" s="123"/>
      <c r="D269" s="109">
        <v>0</v>
      </c>
      <c r="E269" s="123"/>
      <c r="F269" s="19"/>
      <c r="G269" s="19"/>
      <c r="H269" s="103">
        <v>0</v>
      </c>
      <c r="I269" s="123"/>
      <c r="J269" s="104">
        <f>H269</f>
        <v>0</v>
      </c>
      <c r="K269" s="123"/>
      <c r="M269" s="123"/>
      <c r="N269" s="45"/>
      <c r="O269" s="123"/>
      <c r="P269" s="45"/>
      <c r="Q269" s="45"/>
      <c r="R269" s="17"/>
      <c r="S269" s="19"/>
      <c r="T269" s="23"/>
      <c r="U269" s="19"/>
      <c r="V269" s="117"/>
      <c r="W269" s="123"/>
    </row>
    <row r="270" spans="1:23" s="3" customFormat="1" ht="13.5" outlineLevel="2" thickBot="1" x14ac:dyDescent="0.25">
      <c r="A270" s="2"/>
      <c r="B270" s="125"/>
      <c r="C270" s="123"/>
      <c r="D270" s="123"/>
      <c r="E270" s="123"/>
      <c r="F270" s="19"/>
      <c r="G270" s="19"/>
      <c r="H270" s="203"/>
      <c r="I270" s="123"/>
      <c r="J270" s="126"/>
      <c r="K270" s="123"/>
      <c r="M270" s="123"/>
      <c r="N270" s="45"/>
      <c r="O270" s="123"/>
      <c r="P270" s="45"/>
      <c r="Q270" s="45"/>
      <c r="R270" s="17"/>
      <c r="S270" s="19"/>
      <c r="T270" s="23"/>
      <c r="U270" s="19"/>
      <c r="V270" s="117"/>
      <c r="W270" s="123"/>
    </row>
    <row r="271" spans="1:23" s="3" customFormat="1" ht="21" customHeight="1" outlineLevel="2" thickBot="1" x14ac:dyDescent="0.25">
      <c r="A271" s="2" t="s">
        <v>241</v>
      </c>
      <c r="B271" s="122" t="s">
        <v>242</v>
      </c>
      <c r="C271" s="123"/>
      <c r="D271" s="109">
        <v>0</v>
      </c>
      <c r="E271" s="123"/>
      <c r="F271" s="19"/>
      <c r="G271" s="19"/>
      <c r="H271" s="103">
        <v>0</v>
      </c>
      <c r="I271" s="123"/>
      <c r="J271" s="104">
        <f>H271</f>
        <v>0</v>
      </c>
      <c r="K271" s="123"/>
      <c r="M271" s="123"/>
      <c r="N271" s="45"/>
      <c r="O271" s="123"/>
      <c r="P271" s="45"/>
      <c r="Q271" s="45"/>
      <c r="R271" s="17"/>
      <c r="S271" s="19"/>
      <c r="T271" s="23"/>
      <c r="U271" s="19"/>
      <c r="V271" s="117"/>
      <c r="W271" s="123"/>
    </row>
    <row r="272" spans="1:23" s="3" customFormat="1" ht="13.5" outlineLevel="2" thickBot="1" x14ac:dyDescent="0.25">
      <c r="A272" s="2"/>
      <c r="B272" s="125"/>
      <c r="C272" s="123"/>
      <c r="D272" s="123"/>
      <c r="E272" s="123"/>
      <c r="F272" s="19"/>
      <c r="G272" s="19"/>
      <c r="H272" s="15"/>
      <c r="I272" s="123"/>
      <c r="J272" s="126"/>
      <c r="K272" s="123"/>
      <c r="M272" s="123"/>
      <c r="N272" s="45"/>
      <c r="O272" s="123"/>
      <c r="P272" s="45"/>
      <c r="Q272" s="45"/>
      <c r="R272" s="17"/>
      <c r="S272" s="19"/>
      <c r="T272" s="23"/>
      <c r="U272" s="19"/>
      <c r="V272" s="117"/>
      <c r="W272" s="123"/>
    </row>
    <row r="273" spans="1:23" s="3" customFormat="1" ht="17.45" customHeight="1" outlineLevel="2" thickBot="1" x14ac:dyDescent="0.25">
      <c r="A273" s="2" t="s">
        <v>243</v>
      </c>
      <c r="B273" s="122" t="s">
        <v>244</v>
      </c>
      <c r="C273" s="123"/>
      <c r="D273" s="109">
        <v>0</v>
      </c>
      <c r="E273" s="123"/>
      <c r="F273" s="19"/>
      <c r="G273" s="19"/>
      <c r="H273" s="103">
        <v>0</v>
      </c>
      <c r="I273" s="123"/>
      <c r="J273" s="104">
        <f>H273</f>
        <v>0</v>
      </c>
      <c r="K273" s="123"/>
      <c r="M273" s="123"/>
      <c r="N273" s="45"/>
      <c r="O273" s="123"/>
      <c r="P273" s="45"/>
      <c r="Q273" s="45"/>
      <c r="R273" s="17"/>
      <c r="S273" s="19"/>
      <c r="T273" s="23"/>
      <c r="U273" s="19"/>
      <c r="V273" s="117"/>
      <c r="W273" s="123"/>
    </row>
    <row r="274" spans="1:23" s="3" customFormat="1" ht="17.45" customHeight="1" outlineLevel="2" thickBot="1" x14ac:dyDescent="0.25">
      <c r="A274" s="2"/>
      <c r="B274" s="125"/>
      <c r="C274" s="123"/>
      <c r="D274" s="123"/>
      <c r="E274" s="123"/>
      <c r="F274" s="19"/>
      <c r="G274" s="19"/>
      <c r="H274" s="190"/>
      <c r="I274" s="123"/>
      <c r="J274" s="98"/>
      <c r="K274" s="123"/>
      <c r="M274" s="123"/>
      <c r="N274" s="45"/>
      <c r="O274" s="123"/>
      <c r="P274" s="45"/>
      <c r="Q274" s="45"/>
      <c r="R274" s="17"/>
      <c r="S274" s="19"/>
      <c r="T274" s="23"/>
      <c r="U274" s="19"/>
      <c r="V274" s="117"/>
      <c r="W274" s="123"/>
    </row>
    <row r="275" spans="1:23" s="3" customFormat="1" ht="21" customHeight="1" outlineLevel="2" thickBot="1" x14ac:dyDescent="0.25">
      <c r="A275" s="2" t="s">
        <v>245</v>
      </c>
      <c r="B275" s="208" t="s">
        <v>246</v>
      </c>
      <c r="C275" s="123"/>
      <c r="D275" s="109">
        <v>0</v>
      </c>
      <c r="E275" s="123"/>
      <c r="F275" s="19"/>
      <c r="G275" s="19"/>
      <c r="H275" s="103">
        <v>0</v>
      </c>
      <c r="I275" s="123"/>
      <c r="J275" s="104">
        <f>H275</f>
        <v>0</v>
      </c>
      <c r="K275" s="123"/>
      <c r="M275" s="123"/>
      <c r="N275" s="45"/>
      <c r="O275" s="123"/>
      <c r="P275" s="45"/>
      <c r="Q275" s="45"/>
      <c r="R275" s="45"/>
      <c r="S275" s="45"/>
      <c r="T275" s="45"/>
      <c r="U275" s="45"/>
      <c r="V275" s="166"/>
      <c r="W275" s="123"/>
    </row>
    <row r="276" spans="1:23" s="3" customFormat="1" ht="18" customHeight="1" outlineLevel="2" x14ac:dyDescent="0.2">
      <c r="A276" s="2"/>
      <c r="B276" s="125"/>
      <c r="C276" s="123"/>
      <c r="D276" s="123"/>
      <c r="E276" s="123"/>
      <c r="F276" s="19"/>
      <c r="G276" s="19"/>
      <c r="H276" s="15"/>
      <c r="I276" s="123"/>
      <c r="J276" s="124"/>
      <c r="K276" s="123"/>
      <c r="L276" s="126"/>
      <c r="M276" s="123"/>
      <c r="N276" s="45"/>
      <c r="O276" s="123"/>
      <c r="P276" s="45"/>
      <c r="Q276" s="45"/>
      <c r="R276" s="17"/>
      <c r="S276" s="19"/>
      <c r="T276" s="23"/>
      <c r="U276" s="19"/>
      <c r="V276" s="117"/>
      <c r="W276" s="123"/>
    </row>
    <row r="277" spans="1:23" s="196" customFormat="1" ht="15" outlineLevel="2" x14ac:dyDescent="0.25">
      <c r="A277" s="5" t="s">
        <v>247</v>
      </c>
      <c r="B277" s="13" t="s">
        <v>248</v>
      </c>
      <c r="C277" s="10"/>
      <c r="D277" s="10"/>
      <c r="E277" s="10"/>
      <c r="F277" s="20"/>
      <c r="G277" s="20"/>
      <c r="H277" s="16"/>
      <c r="I277" s="10"/>
      <c r="J277" s="11"/>
      <c r="K277" s="10"/>
      <c r="L277" s="12"/>
      <c r="M277" s="10"/>
      <c r="N277" s="27"/>
      <c r="O277" s="10"/>
      <c r="P277" s="27"/>
      <c r="Q277" s="27"/>
      <c r="R277" s="24"/>
      <c r="S277" s="20"/>
      <c r="T277" s="25"/>
      <c r="U277" s="20"/>
      <c r="V277" s="130"/>
      <c r="W277" s="10"/>
    </row>
    <row r="278" spans="1:23" s="3" customFormat="1" ht="13.5" outlineLevel="2" thickBot="1" x14ac:dyDescent="0.25">
      <c r="A278" s="2"/>
      <c r="B278" s="125"/>
      <c r="C278" s="123"/>
      <c r="D278" s="123"/>
      <c r="E278" s="123"/>
      <c r="F278" s="19"/>
      <c r="G278" s="19"/>
      <c r="H278" s="15"/>
      <c r="I278" s="123"/>
      <c r="J278" s="124"/>
      <c r="K278" s="123"/>
      <c r="L278" s="126"/>
      <c r="M278" s="123"/>
      <c r="N278" s="45"/>
      <c r="O278" s="123"/>
      <c r="P278" s="45"/>
      <c r="Q278" s="45"/>
      <c r="R278" s="17"/>
      <c r="S278" s="19"/>
      <c r="T278" s="23"/>
      <c r="U278" s="19"/>
      <c r="V278" s="117"/>
      <c r="W278" s="123"/>
    </row>
    <row r="279" spans="1:23" s="3" customFormat="1" ht="17.45" customHeight="1" outlineLevel="2" thickBot="1" x14ac:dyDescent="0.25">
      <c r="A279" s="93" t="s">
        <v>249</v>
      </c>
      <c r="B279" s="94" t="s">
        <v>250</v>
      </c>
      <c r="C279" s="95"/>
      <c r="D279" s="109">
        <v>0</v>
      </c>
      <c r="E279" s="95"/>
      <c r="F279" s="96"/>
      <c r="G279" s="96"/>
      <c r="H279" s="103">
        <v>0</v>
      </c>
      <c r="I279" s="111"/>
      <c r="J279" s="112"/>
      <c r="K279" s="111"/>
      <c r="L279" s="112"/>
      <c r="M279" s="111"/>
      <c r="N279" s="112"/>
      <c r="O279" s="111"/>
      <c r="P279" s="113"/>
      <c r="Q279" s="113"/>
      <c r="R279" s="114">
        <f>H279</f>
        <v>0</v>
      </c>
      <c r="S279" s="115"/>
      <c r="T279" s="121">
        <v>0</v>
      </c>
      <c r="U279" s="115"/>
      <c r="V279" s="116" t="str">
        <f>IF(H279=0,"€ 0", R279-T279)</f>
        <v>€ 0</v>
      </c>
      <c r="W279" s="95"/>
    </row>
    <row r="280" spans="1:23" s="3" customFormat="1" ht="18.75" customHeight="1" outlineLevel="2" thickBot="1" x14ac:dyDescent="0.25">
      <c r="A280" s="2"/>
      <c r="B280" s="1" t="str">
        <f>IF(H279&gt;0,"Vergeet niet de eindheffing hierover in te voeren in het werkblad invoer eindheffingen","")</f>
        <v/>
      </c>
      <c r="C280" s="96"/>
      <c r="D280" s="123"/>
      <c r="E280" s="123"/>
      <c r="F280" s="19"/>
      <c r="G280" s="19"/>
      <c r="H280" s="15"/>
      <c r="I280" s="123"/>
      <c r="J280" s="124"/>
      <c r="K280" s="123"/>
      <c r="L280" s="126"/>
      <c r="M280" s="123"/>
      <c r="N280" s="45"/>
      <c r="O280" s="123"/>
      <c r="P280" s="45"/>
      <c r="Q280" s="45"/>
      <c r="R280" s="17"/>
      <c r="S280" s="19"/>
      <c r="T280" s="23"/>
      <c r="U280" s="19"/>
      <c r="V280" s="117"/>
      <c r="W280" s="123"/>
    </row>
    <row r="281" spans="1:23" s="3" customFormat="1" ht="19.5" customHeight="1" outlineLevel="2" thickBot="1" x14ac:dyDescent="0.25">
      <c r="A281" s="93" t="s">
        <v>251</v>
      </c>
      <c r="B281" s="94" t="s">
        <v>252</v>
      </c>
      <c r="C281" s="95"/>
      <c r="D281" s="109">
        <v>0</v>
      </c>
      <c r="E281" s="95"/>
      <c r="F281" s="96"/>
      <c r="G281" s="96"/>
      <c r="H281" s="103">
        <v>0</v>
      </c>
      <c r="I281" s="111"/>
      <c r="J281" s="112"/>
      <c r="K281" s="111"/>
      <c r="L281" s="112"/>
      <c r="M281" s="111"/>
      <c r="N281" s="112"/>
      <c r="O281" s="111"/>
      <c r="P281" s="113"/>
      <c r="Q281" s="113"/>
      <c r="R281" s="114">
        <f>H281</f>
        <v>0</v>
      </c>
      <c r="S281" s="115"/>
      <c r="T281" s="121">
        <v>0</v>
      </c>
      <c r="U281" s="115"/>
      <c r="V281" s="116" t="str">
        <f>IF(H281=0,"€ 0", R281-T281)</f>
        <v>€ 0</v>
      </c>
      <c r="W281" s="95"/>
    </row>
    <row r="282" spans="1:23" s="3" customFormat="1" ht="19.149999999999999" customHeight="1" outlineLevel="2" x14ac:dyDescent="0.2">
      <c r="A282" s="2"/>
      <c r="B282" s="136" t="str">
        <f>IF(H281&gt;0,"Vergeet niet de eindheffing hierover in te voeren in het werkblad invoer eindheffingen","")</f>
        <v/>
      </c>
      <c r="C282" s="95"/>
      <c r="D282" s="95"/>
      <c r="E282" s="95"/>
      <c r="F282" s="96"/>
      <c r="G282" s="96"/>
      <c r="H282" s="221"/>
      <c r="I282" s="95"/>
      <c r="J282" s="131"/>
      <c r="K282" s="95"/>
      <c r="L282" s="131"/>
      <c r="M282" s="95"/>
      <c r="N282" s="131"/>
      <c r="O282" s="95"/>
      <c r="P282" s="45"/>
      <c r="Q282" s="45"/>
      <c r="R282" s="99"/>
      <c r="S282" s="96"/>
      <c r="T282" s="96"/>
      <c r="U282" s="96"/>
      <c r="V282" s="117"/>
      <c r="W282" s="95"/>
    </row>
    <row r="283" spans="1:23" s="3" customFormat="1" ht="18.75" customHeight="1" outlineLevel="2" x14ac:dyDescent="0.2">
      <c r="A283" s="93" t="s">
        <v>253</v>
      </c>
      <c r="B283" s="94" t="s">
        <v>254</v>
      </c>
      <c r="C283" s="95"/>
      <c r="D283" s="109">
        <v>0</v>
      </c>
      <c r="E283" s="95"/>
      <c r="F283" s="118">
        <v>0</v>
      </c>
      <c r="G283" s="123"/>
      <c r="H283" s="95"/>
      <c r="I283" s="95"/>
      <c r="J283" s="124"/>
      <c r="K283" s="95"/>
      <c r="L283" s="99"/>
      <c r="M283" s="95"/>
      <c r="N283" s="99"/>
      <c r="O283" s="95"/>
      <c r="P283" s="45"/>
      <c r="Q283" s="45"/>
      <c r="R283" s="96"/>
      <c r="S283" s="96"/>
      <c r="T283" s="96"/>
      <c r="U283" s="96"/>
      <c r="V283" s="135"/>
      <c r="W283" s="95"/>
    </row>
    <row r="284" spans="1:23" s="3" customFormat="1" ht="19.5" customHeight="1" outlineLevel="2" thickBot="1" x14ac:dyDescent="0.25">
      <c r="A284" s="2"/>
      <c r="B284" s="94" t="s">
        <v>255</v>
      </c>
      <c r="C284" s="123"/>
      <c r="D284" s="123"/>
      <c r="E284" s="123"/>
      <c r="F284" s="119">
        <v>0</v>
      </c>
      <c r="G284" s="123"/>
      <c r="H284" s="95"/>
      <c r="I284" s="123"/>
      <c r="J284" s="104">
        <f>F284</f>
        <v>0</v>
      </c>
      <c r="K284" s="123"/>
      <c r="L284" s="126"/>
      <c r="M284" s="123"/>
      <c r="N284" s="45"/>
      <c r="O284" s="123"/>
      <c r="P284" s="45"/>
      <c r="Q284" s="45"/>
      <c r="R284" s="23"/>
      <c r="S284" s="23"/>
      <c r="T284" s="23"/>
      <c r="U284" s="23"/>
      <c r="V284" s="28"/>
      <c r="W284" s="123"/>
    </row>
    <row r="285" spans="1:23" s="3" customFormat="1" ht="19.5" customHeight="1" outlineLevel="2" thickBot="1" x14ac:dyDescent="0.25">
      <c r="A285" s="2"/>
      <c r="B285" s="122" t="s">
        <v>30</v>
      </c>
      <c r="C285" s="123"/>
      <c r="D285" s="123"/>
      <c r="E285" s="123"/>
      <c r="F285" s="123"/>
      <c r="G285" s="123"/>
      <c r="H285" s="120">
        <f>F283-F284</f>
        <v>0</v>
      </c>
      <c r="I285" s="205"/>
      <c r="J285" s="206"/>
      <c r="K285" s="205"/>
      <c r="L285" s="210"/>
      <c r="M285" s="205"/>
      <c r="N285" s="113"/>
      <c r="O285" s="205"/>
      <c r="P285" s="113"/>
      <c r="Q285" s="113"/>
      <c r="R285" s="114">
        <f t="shared" ref="R285" si="5">H285</f>
        <v>0</v>
      </c>
      <c r="S285" s="29"/>
      <c r="T285" s="121">
        <v>0</v>
      </c>
      <c r="U285" s="29"/>
      <c r="V285" s="116" t="str">
        <f t="shared" ref="V285" si="6">IF(H285=0,"€ 0", R285-T285)</f>
        <v>€ 0</v>
      </c>
      <c r="W285" s="123"/>
    </row>
    <row r="286" spans="1:23" s="3" customFormat="1" ht="19.5" customHeight="1" outlineLevel="2" x14ac:dyDescent="0.2">
      <c r="A286" s="2"/>
      <c r="B286" s="125"/>
      <c r="C286" s="123"/>
      <c r="D286" s="123"/>
      <c r="E286" s="123"/>
      <c r="F286" s="123"/>
      <c r="G286" s="123"/>
      <c r="H286" s="95"/>
      <c r="I286" s="123"/>
      <c r="J286" s="124"/>
      <c r="K286" s="123"/>
      <c r="L286" s="126"/>
      <c r="M286" s="123"/>
      <c r="N286" s="45"/>
      <c r="O286" s="123"/>
      <c r="P286" s="45"/>
      <c r="Q286" s="45"/>
      <c r="R286" s="95"/>
      <c r="S286" s="19"/>
      <c r="T286" s="95"/>
      <c r="U286" s="19"/>
      <c r="V286" s="134"/>
      <c r="W286" s="123"/>
    </row>
    <row r="287" spans="1:23" s="3" customFormat="1" ht="18.75" customHeight="1" outlineLevel="2" thickBot="1" x14ac:dyDescent="0.25">
      <c r="A287" s="93" t="s">
        <v>256</v>
      </c>
      <c r="B287" s="94" t="s">
        <v>257</v>
      </c>
      <c r="C287" s="95"/>
      <c r="D287" s="95"/>
      <c r="E287" s="95"/>
      <c r="F287" s="95"/>
      <c r="G287" s="95"/>
      <c r="H287" s="99"/>
      <c r="I287" s="95"/>
      <c r="J287" s="98"/>
      <c r="K287" s="95"/>
      <c r="L287" s="99"/>
      <c r="M287" s="95"/>
      <c r="N287" s="99"/>
      <c r="O287" s="95"/>
      <c r="P287" s="45"/>
      <c r="Q287" s="45"/>
      <c r="R287" s="99"/>
      <c r="S287" s="96"/>
      <c r="T287" s="96"/>
      <c r="U287" s="96"/>
      <c r="V287" s="117"/>
      <c r="W287" s="95"/>
    </row>
    <row r="288" spans="1:23" s="3" customFormat="1" ht="18" customHeight="1" outlineLevel="2" thickBot="1" x14ac:dyDescent="0.25">
      <c r="A288" s="93"/>
      <c r="B288" s="94" t="s">
        <v>258</v>
      </c>
      <c r="C288" s="95"/>
      <c r="D288" s="109">
        <v>0</v>
      </c>
      <c r="E288" s="95"/>
      <c r="F288" s="95"/>
      <c r="G288" s="95"/>
      <c r="H288" s="103">
        <v>0</v>
      </c>
      <c r="I288" s="111"/>
      <c r="J288" s="112"/>
      <c r="K288" s="111"/>
      <c r="L288" s="112"/>
      <c r="M288" s="111"/>
      <c r="N288" s="112"/>
      <c r="O288" s="111"/>
      <c r="P288" s="113"/>
      <c r="Q288" s="113"/>
      <c r="R288" s="114">
        <f>H288</f>
        <v>0</v>
      </c>
      <c r="S288" s="115"/>
      <c r="T288" s="121">
        <v>0</v>
      </c>
      <c r="U288" s="115"/>
      <c r="V288" s="116" t="str">
        <f>IF(H288=0,"€ 0", R288-T288)</f>
        <v>€ 0</v>
      </c>
      <c r="W288" s="95"/>
    </row>
    <row r="289" spans="1:23" s="3" customFormat="1" ht="20.25" customHeight="1" outlineLevel="2" thickBot="1" x14ac:dyDescent="0.25">
      <c r="A289" s="93"/>
      <c r="B289" s="94" t="s">
        <v>259</v>
      </c>
      <c r="C289" s="95"/>
      <c r="D289" s="109">
        <v>0</v>
      </c>
      <c r="E289" s="95"/>
      <c r="F289" s="95"/>
      <c r="G289" s="95"/>
      <c r="H289" s="103">
        <v>0</v>
      </c>
      <c r="I289" s="111"/>
      <c r="J289" s="112"/>
      <c r="K289" s="111"/>
      <c r="L289" s="112"/>
      <c r="M289" s="111"/>
      <c r="N289" s="112"/>
      <c r="O289" s="111"/>
      <c r="P289" s="113"/>
      <c r="Q289" s="113"/>
      <c r="R289" s="114">
        <f>H289</f>
        <v>0</v>
      </c>
      <c r="S289" s="115"/>
      <c r="T289" s="121">
        <v>0</v>
      </c>
      <c r="U289" s="115"/>
      <c r="V289" s="116" t="str">
        <f>IF(H289=0,"€ 0", R289-T289)</f>
        <v>€ 0</v>
      </c>
      <c r="W289" s="95"/>
    </row>
    <row r="290" spans="1:23" s="3" customFormat="1" ht="19.149999999999999" customHeight="1" outlineLevel="2" x14ac:dyDescent="0.2">
      <c r="A290" s="2"/>
      <c r="B290" s="94" t="s">
        <v>260</v>
      </c>
      <c r="C290" s="95"/>
      <c r="D290" s="109">
        <v>0</v>
      </c>
      <c r="E290" s="95"/>
      <c r="F290" s="95"/>
      <c r="G290" s="95"/>
      <c r="H290" s="99"/>
      <c r="I290" s="95"/>
      <c r="J290" s="131"/>
      <c r="K290" s="95"/>
      <c r="L290" s="131"/>
      <c r="M290" s="95"/>
      <c r="N290" s="131"/>
      <c r="O290" s="95"/>
      <c r="P290" s="45"/>
      <c r="Q290" s="45"/>
      <c r="R290" s="99"/>
      <c r="S290" s="96"/>
      <c r="T290" s="96"/>
      <c r="U290" s="96"/>
      <c r="V290" s="117"/>
      <c r="W290" s="95"/>
    </row>
    <row r="291" spans="1:23" s="3" customFormat="1" ht="19.149999999999999" customHeight="1" outlineLevel="2" x14ac:dyDescent="0.2">
      <c r="A291" s="2"/>
      <c r="B291" s="136"/>
      <c r="C291" s="95"/>
      <c r="D291" s="95"/>
      <c r="E291" s="95"/>
      <c r="F291" s="95"/>
      <c r="G291" s="95"/>
      <c r="H291" s="99"/>
      <c r="I291" s="95"/>
      <c r="J291" s="131"/>
      <c r="K291" s="95"/>
      <c r="L291" s="131"/>
      <c r="M291" s="95"/>
      <c r="N291" s="131"/>
      <c r="O291" s="95"/>
      <c r="P291" s="45"/>
      <c r="Q291" s="45"/>
      <c r="R291" s="99"/>
      <c r="S291" s="96"/>
      <c r="T291" s="96"/>
      <c r="U291" s="96"/>
      <c r="V291" s="117"/>
      <c r="W291" s="95"/>
    </row>
    <row r="292" spans="1:23" s="3" customFormat="1" ht="13.5" outlineLevel="2" thickBot="1" x14ac:dyDescent="0.25">
      <c r="A292" s="93" t="s">
        <v>261</v>
      </c>
      <c r="B292" s="94" t="s">
        <v>262</v>
      </c>
      <c r="C292" s="95"/>
      <c r="D292" s="109">
        <v>0</v>
      </c>
      <c r="E292" s="95"/>
      <c r="F292" s="95"/>
      <c r="G292" s="95"/>
      <c r="H292" s="99"/>
      <c r="I292" s="131"/>
      <c r="J292" s="131"/>
      <c r="K292" s="131"/>
      <c r="L292" s="131"/>
      <c r="M292" s="131"/>
      <c r="N292" s="131"/>
      <c r="O292" s="131"/>
      <c r="P292" s="131"/>
      <c r="Q292" s="131"/>
      <c r="R292" s="99"/>
      <c r="S292" s="99"/>
      <c r="T292" s="99"/>
      <c r="U292" s="99"/>
      <c r="V292" s="162"/>
      <c r="W292" s="95"/>
    </row>
    <row r="293" spans="1:23" s="3" customFormat="1" ht="17.25" customHeight="1" outlineLevel="2" thickBot="1" x14ac:dyDescent="0.25">
      <c r="A293" s="93"/>
      <c r="B293" s="94" t="s">
        <v>263</v>
      </c>
      <c r="C293" s="95"/>
      <c r="D293" s="95"/>
      <c r="E293" s="95"/>
      <c r="F293" s="95"/>
      <c r="G293" s="95"/>
      <c r="H293" s="103">
        <v>0</v>
      </c>
      <c r="I293" s="95"/>
      <c r="J293" s="99"/>
      <c r="K293" s="95"/>
      <c r="L293" s="99"/>
      <c r="M293" s="95"/>
      <c r="N293" s="99"/>
      <c r="O293" s="95"/>
      <c r="P293" s="222">
        <f>H293</f>
        <v>0</v>
      </c>
      <c r="Q293" s="45"/>
      <c r="R293" s="99"/>
      <c r="S293" s="99"/>
      <c r="T293" s="99"/>
      <c r="U293" s="99"/>
      <c r="V293" s="162"/>
      <c r="W293" s="95"/>
    </row>
    <row r="294" spans="1:23" s="3" customFormat="1" ht="20.25" customHeight="1" outlineLevel="2" thickBot="1" x14ac:dyDescent="0.25">
      <c r="A294" s="93"/>
      <c r="B294" s="94" t="s">
        <v>264</v>
      </c>
      <c r="C294" s="95"/>
      <c r="D294" s="95"/>
      <c r="E294" s="95"/>
      <c r="F294" s="95"/>
      <c r="G294" s="95"/>
      <c r="H294" s="103">
        <v>0</v>
      </c>
      <c r="I294" s="111"/>
      <c r="J294" s="112"/>
      <c r="K294" s="111"/>
      <c r="L294" s="112"/>
      <c r="M294" s="111"/>
      <c r="N294" s="112"/>
      <c r="O294" s="111"/>
      <c r="P294" s="113"/>
      <c r="Q294" s="113"/>
      <c r="R294" s="114">
        <f t="shared" ref="R294" si="7">H294</f>
        <v>0</v>
      </c>
      <c r="S294" s="115"/>
      <c r="T294" s="121">
        <v>0</v>
      </c>
      <c r="U294" s="115"/>
      <c r="V294" s="116" t="str">
        <f t="shared" ref="V294" si="8">IF(H294=0,"€ 0", R294-T294)</f>
        <v>€ 0</v>
      </c>
      <c r="W294" s="95"/>
    </row>
    <row r="295" spans="1:23" s="3" customFormat="1" ht="13.5" outlineLevel="2" thickBot="1" x14ac:dyDescent="0.25">
      <c r="A295" s="93"/>
      <c r="B295" s="108"/>
      <c r="C295" s="95"/>
      <c r="D295" s="95"/>
      <c r="E295" s="95"/>
      <c r="F295" s="95"/>
      <c r="G295" s="95"/>
      <c r="H295" s="99"/>
      <c r="I295" s="95"/>
      <c r="J295" s="99"/>
      <c r="K295" s="95"/>
      <c r="L295" s="99"/>
      <c r="M295" s="95"/>
      <c r="N295" s="99"/>
      <c r="O295" s="95"/>
      <c r="P295" s="45"/>
      <c r="Q295" s="45"/>
      <c r="R295" s="99"/>
      <c r="S295" s="96"/>
      <c r="T295" s="96"/>
      <c r="U295" s="96"/>
      <c r="V295" s="117"/>
      <c r="W295" s="95"/>
    </row>
    <row r="296" spans="1:23" s="3" customFormat="1" ht="22.5" customHeight="1" outlineLevel="2" thickBot="1" x14ac:dyDescent="0.25">
      <c r="A296" s="93" t="s">
        <v>265</v>
      </c>
      <c r="B296" s="94" t="s">
        <v>266</v>
      </c>
      <c r="C296" s="95"/>
      <c r="D296" s="109">
        <v>0</v>
      </c>
      <c r="E296" s="95"/>
      <c r="F296" s="95"/>
      <c r="G296" s="95"/>
      <c r="H296" s="103">
        <v>0</v>
      </c>
      <c r="I296" s="111"/>
      <c r="J296" s="112"/>
      <c r="K296" s="111"/>
      <c r="L296" s="112"/>
      <c r="M296" s="111"/>
      <c r="N296" s="112"/>
      <c r="O296" s="111"/>
      <c r="P296" s="113"/>
      <c r="Q296" s="113"/>
      <c r="R296" s="114">
        <f>H296</f>
        <v>0</v>
      </c>
      <c r="S296" s="115"/>
      <c r="T296" s="121">
        <v>0</v>
      </c>
      <c r="U296" s="115"/>
      <c r="V296" s="116" t="str">
        <f>IF(H296=0,"€ 0", R296-T296)</f>
        <v>€ 0</v>
      </c>
      <c r="W296" s="95"/>
    </row>
    <row r="297" spans="1:23" s="3" customFormat="1" ht="19.899999999999999" customHeight="1" outlineLevel="2" thickBot="1" x14ac:dyDescent="0.25">
      <c r="A297" s="2"/>
      <c r="B297" s="125"/>
      <c r="C297" s="123"/>
      <c r="D297" s="123"/>
      <c r="E297" s="123"/>
      <c r="F297" s="123"/>
      <c r="G297" s="123"/>
      <c r="H297" s="15"/>
      <c r="I297" s="123"/>
      <c r="J297" s="124"/>
      <c r="K297" s="123"/>
      <c r="L297" s="126"/>
      <c r="M297" s="123"/>
      <c r="N297" s="45"/>
      <c r="O297" s="123"/>
      <c r="P297" s="45"/>
      <c r="Q297" s="45"/>
      <c r="R297" s="17"/>
      <c r="S297" s="19"/>
      <c r="T297" s="23"/>
      <c r="U297" s="19"/>
      <c r="V297" s="117"/>
      <c r="W297" s="123"/>
    </row>
    <row r="298" spans="1:23" s="3" customFormat="1" ht="19.899999999999999" customHeight="1" outlineLevel="2" thickBot="1" x14ac:dyDescent="0.25">
      <c r="A298" s="2" t="s">
        <v>267</v>
      </c>
      <c r="B298" s="94" t="s">
        <v>268</v>
      </c>
      <c r="C298" s="123"/>
      <c r="D298" s="109">
        <v>0</v>
      </c>
      <c r="E298" s="123"/>
      <c r="F298" s="123"/>
      <c r="G298" s="123"/>
      <c r="H298" s="103">
        <v>0</v>
      </c>
      <c r="I298" s="205"/>
      <c r="J298" s="206"/>
      <c r="K298" s="205"/>
      <c r="L298" s="210"/>
      <c r="M298" s="205"/>
      <c r="N298" s="113"/>
      <c r="O298" s="205"/>
      <c r="P298" s="113"/>
      <c r="Q298" s="113"/>
      <c r="R298" s="114">
        <f>H298</f>
        <v>0</v>
      </c>
      <c r="S298" s="29"/>
      <c r="T298" s="121">
        <v>0</v>
      </c>
      <c r="U298" s="29"/>
      <c r="V298" s="116" t="str">
        <f>IF(H298=0,"€ 0", R298-T298)</f>
        <v>€ 0</v>
      </c>
      <c r="W298" s="123"/>
    </row>
    <row r="299" spans="1:23" s="3" customFormat="1" ht="16.899999999999999" customHeight="1" outlineLevel="2" thickBot="1" x14ac:dyDescent="0.25">
      <c r="A299" s="2"/>
      <c r="B299" s="125"/>
      <c r="C299" s="123"/>
      <c r="D299" s="123"/>
      <c r="E299" s="123"/>
      <c r="F299" s="123"/>
      <c r="G299" s="123"/>
      <c r="H299" s="15"/>
      <c r="I299" s="123"/>
      <c r="J299" s="124"/>
      <c r="K299" s="123"/>
      <c r="L299" s="126"/>
      <c r="M299" s="123"/>
      <c r="N299" s="45"/>
      <c r="O299" s="123"/>
      <c r="P299" s="45"/>
      <c r="Q299" s="45"/>
      <c r="R299" s="17"/>
      <c r="S299" s="19"/>
      <c r="T299" s="23"/>
      <c r="U299" s="19"/>
      <c r="V299" s="117"/>
      <c r="W299" s="123"/>
    </row>
    <row r="300" spans="1:23" s="3" customFormat="1" ht="18.600000000000001" customHeight="1" outlineLevel="2" thickBot="1" x14ac:dyDescent="0.25">
      <c r="A300" s="93" t="s">
        <v>269</v>
      </c>
      <c r="B300" s="94" t="s">
        <v>270</v>
      </c>
      <c r="C300" s="95"/>
      <c r="D300" s="109">
        <v>0</v>
      </c>
      <c r="E300" s="95"/>
      <c r="F300" s="95"/>
      <c r="G300" s="95"/>
      <c r="H300" s="103">
        <v>0</v>
      </c>
      <c r="I300" s="111"/>
      <c r="J300" s="112"/>
      <c r="K300" s="111"/>
      <c r="L300" s="112"/>
      <c r="M300" s="111"/>
      <c r="N300" s="112"/>
      <c r="O300" s="111"/>
      <c r="P300" s="113"/>
      <c r="Q300" s="113"/>
      <c r="R300" s="114">
        <f>H300</f>
        <v>0</v>
      </c>
      <c r="S300" s="115"/>
      <c r="T300" s="121">
        <v>0</v>
      </c>
      <c r="U300" s="115"/>
      <c r="V300" s="116" t="str">
        <f>IF(H300=0,"€ 0", R300-T300)</f>
        <v>€ 0</v>
      </c>
      <c r="W300" s="95"/>
    </row>
    <row r="301" spans="1:23" s="3" customFormat="1" ht="18.600000000000001" customHeight="1" outlineLevel="2" x14ac:dyDescent="0.2">
      <c r="A301" s="2"/>
      <c r="B301" s="125"/>
      <c r="C301" s="123"/>
      <c r="D301" s="123"/>
      <c r="E301" s="123"/>
      <c r="F301" s="123"/>
      <c r="G301" s="123"/>
      <c r="H301" s="15"/>
      <c r="I301" s="123"/>
      <c r="J301" s="124"/>
      <c r="K301" s="123"/>
      <c r="L301" s="126"/>
      <c r="M301" s="123"/>
      <c r="N301" s="45"/>
      <c r="O301" s="123"/>
      <c r="P301" s="45"/>
      <c r="Q301" s="45"/>
      <c r="R301" s="17"/>
      <c r="S301" s="19"/>
      <c r="T301" s="23"/>
      <c r="U301" s="19"/>
      <c r="V301" s="117"/>
      <c r="W301" s="123"/>
    </row>
    <row r="302" spans="1:23" s="3" customFormat="1" ht="13.5" outlineLevel="2" thickBot="1" x14ac:dyDescent="0.25">
      <c r="A302" s="93" t="s">
        <v>271</v>
      </c>
      <c r="B302" s="94" t="s">
        <v>272</v>
      </c>
      <c r="C302" s="95"/>
      <c r="D302" s="109">
        <v>0</v>
      </c>
      <c r="E302" s="95"/>
      <c r="F302" s="95"/>
      <c r="G302" s="95"/>
      <c r="H302" s="99"/>
      <c r="I302" s="95"/>
      <c r="J302" s="99"/>
      <c r="K302" s="95"/>
      <c r="L302" s="99"/>
      <c r="M302" s="95"/>
      <c r="N302" s="45"/>
      <c r="O302" s="95"/>
      <c r="P302" s="45"/>
      <c r="Q302" s="45"/>
      <c r="R302" s="99"/>
      <c r="S302" s="96"/>
      <c r="T302" s="23"/>
      <c r="U302" s="96"/>
      <c r="V302" s="117"/>
      <c r="W302" s="95"/>
    </row>
    <row r="303" spans="1:23" s="3" customFormat="1" ht="18" customHeight="1" outlineLevel="2" thickBot="1" x14ac:dyDescent="0.25">
      <c r="A303" s="93"/>
      <c r="B303" s="94" t="s">
        <v>273</v>
      </c>
      <c r="C303" s="95"/>
      <c r="D303" s="95"/>
      <c r="E303" s="95"/>
      <c r="F303" s="95"/>
      <c r="G303" s="95"/>
      <c r="H303" s="103">
        <v>0</v>
      </c>
      <c r="I303" s="111"/>
      <c r="J303" s="112"/>
      <c r="K303" s="111"/>
      <c r="L303" s="112"/>
      <c r="M303" s="111"/>
      <c r="N303" s="113"/>
      <c r="O303" s="111"/>
      <c r="P303" s="113"/>
      <c r="Q303" s="113"/>
      <c r="R303" s="114">
        <f>H303</f>
        <v>0</v>
      </c>
      <c r="S303" s="115"/>
      <c r="T303" s="121">
        <v>0</v>
      </c>
      <c r="U303" s="115"/>
      <c r="V303" s="116" t="str">
        <f>IF(H303=0,"€ 0", R303-T303)</f>
        <v>€ 0</v>
      </c>
      <c r="W303" s="95"/>
    </row>
    <row r="304" spans="1:23" s="3" customFormat="1" ht="15.75" outlineLevel="2" thickBot="1" x14ac:dyDescent="0.25">
      <c r="A304" s="93"/>
      <c r="B304" s="94" t="s">
        <v>274</v>
      </c>
      <c r="C304" s="95"/>
      <c r="D304" s="95"/>
      <c r="E304" s="95"/>
      <c r="F304" s="95"/>
      <c r="G304" s="95"/>
      <c r="H304" s="103">
        <v>0</v>
      </c>
      <c r="I304" s="111"/>
      <c r="J304" s="112"/>
      <c r="K304" s="111"/>
      <c r="L304" s="112"/>
      <c r="M304" s="111"/>
      <c r="N304" s="113"/>
      <c r="O304" s="111"/>
      <c r="P304" s="113"/>
      <c r="Q304" s="113"/>
      <c r="R304" s="114">
        <f>H304</f>
        <v>0</v>
      </c>
      <c r="S304" s="115"/>
      <c r="T304" s="121">
        <v>0</v>
      </c>
      <c r="U304" s="115"/>
      <c r="V304" s="116" t="str">
        <f>IF(H304=0,"€ 0", R304-T304)</f>
        <v>€ 0</v>
      </c>
      <c r="W304" s="95"/>
    </row>
    <row r="305" spans="1:23" s="3" customFormat="1" ht="33.6" customHeight="1" outlineLevel="2" thickBot="1" x14ac:dyDescent="0.25">
      <c r="A305" s="93"/>
      <c r="B305" s="94" t="s">
        <v>275</v>
      </c>
      <c r="C305" s="95"/>
      <c r="D305" s="95"/>
      <c r="E305" s="95"/>
      <c r="F305" s="95"/>
      <c r="G305" s="95"/>
      <c r="H305" s="103">
        <v>0</v>
      </c>
      <c r="I305" s="111"/>
      <c r="J305" s="112"/>
      <c r="K305" s="111"/>
      <c r="L305" s="112"/>
      <c r="M305" s="111"/>
      <c r="N305" s="113"/>
      <c r="O305" s="111"/>
      <c r="P305" s="113"/>
      <c r="Q305" s="113"/>
      <c r="R305" s="114">
        <f>H305</f>
        <v>0</v>
      </c>
      <c r="S305" s="115"/>
      <c r="T305" s="121">
        <v>0</v>
      </c>
      <c r="U305" s="115"/>
      <c r="V305" s="116" t="str">
        <f>IF(H305=0,"€ 0", R305-T305)</f>
        <v>€ 0</v>
      </c>
      <c r="W305" s="95"/>
    </row>
    <row r="306" spans="1:23" s="3" customFormat="1" outlineLevel="2" x14ac:dyDescent="0.2">
      <c r="A306" s="93"/>
      <c r="B306" s="108"/>
      <c r="C306" s="95"/>
      <c r="D306" s="95"/>
      <c r="E306" s="95"/>
      <c r="F306" s="95"/>
      <c r="G306" s="95"/>
      <c r="H306" s="133"/>
      <c r="I306" s="95"/>
      <c r="J306" s="99"/>
      <c r="K306" s="95"/>
      <c r="L306" s="99"/>
      <c r="M306" s="95"/>
      <c r="N306" s="45"/>
      <c r="O306" s="95"/>
      <c r="P306" s="45"/>
      <c r="Q306" s="45"/>
      <c r="R306" s="99"/>
      <c r="S306" s="96"/>
      <c r="T306" s="23"/>
      <c r="U306" s="96"/>
      <c r="V306" s="117"/>
      <c r="W306" s="95"/>
    </row>
    <row r="307" spans="1:23" s="3" customFormat="1" ht="18" customHeight="1" outlineLevel="2" thickBot="1" x14ac:dyDescent="0.25">
      <c r="A307" s="93" t="s">
        <v>276</v>
      </c>
      <c r="B307" s="94" t="s">
        <v>277</v>
      </c>
      <c r="C307" s="95"/>
      <c r="D307" s="109">
        <v>0</v>
      </c>
      <c r="E307" s="95"/>
      <c r="F307" s="95"/>
      <c r="G307" s="95"/>
      <c r="H307" s="133"/>
      <c r="I307" s="95"/>
      <c r="J307" s="99"/>
      <c r="K307" s="95"/>
      <c r="L307" s="99"/>
      <c r="M307" s="95"/>
      <c r="N307" s="45"/>
      <c r="O307" s="95"/>
      <c r="P307" s="45"/>
      <c r="Q307" s="45"/>
      <c r="R307" s="99"/>
      <c r="S307" s="96"/>
      <c r="T307" s="23"/>
      <c r="U307" s="96"/>
      <c r="V307" s="117"/>
      <c r="W307" s="95"/>
    </row>
    <row r="308" spans="1:23" s="3" customFormat="1" ht="18" customHeight="1" outlineLevel="2" thickBot="1" x14ac:dyDescent="0.25">
      <c r="A308" s="93"/>
      <c r="B308" s="94" t="s">
        <v>313</v>
      </c>
      <c r="C308" s="95"/>
      <c r="D308" s="223"/>
      <c r="E308" s="95"/>
      <c r="F308" s="95"/>
      <c r="G308" s="95"/>
      <c r="H308" s="103">
        <v>0</v>
      </c>
      <c r="I308" s="95"/>
      <c r="J308" s="99"/>
      <c r="K308" s="95"/>
      <c r="L308" s="99"/>
      <c r="M308" s="95"/>
      <c r="N308" s="45"/>
      <c r="O308" s="95"/>
      <c r="P308" s="224">
        <v>0</v>
      </c>
      <c r="Q308" s="45"/>
      <c r="R308" s="99"/>
      <c r="S308" s="96"/>
      <c r="T308" s="23"/>
      <c r="U308" s="96"/>
      <c r="V308" s="117"/>
      <c r="W308" s="95"/>
    </row>
    <row r="309" spans="1:23" s="3" customFormat="1" ht="17.25" customHeight="1" outlineLevel="1" thickBot="1" x14ac:dyDescent="0.25">
      <c r="A309" s="93"/>
      <c r="B309" s="94" t="s">
        <v>278</v>
      </c>
      <c r="C309" s="95"/>
      <c r="D309" s="95"/>
      <c r="E309" s="95"/>
      <c r="F309" s="95"/>
      <c r="G309" s="95"/>
      <c r="H309" s="103">
        <v>0</v>
      </c>
      <c r="I309" s="95"/>
      <c r="J309" s="99"/>
      <c r="K309" s="95"/>
      <c r="L309" s="104">
        <f>H309</f>
        <v>0</v>
      </c>
      <c r="M309" s="95"/>
      <c r="N309" s="45"/>
      <c r="O309" s="95"/>
      <c r="P309" s="45"/>
      <c r="Q309" s="45"/>
      <c r="R309" s="99"/>
      <c r="S309" s="96"/>
      <c r="T309" s="23"/>
      <c r="U309" s="96"/>
      <c r="V309" s="117"/>
      <c r="W309" s="95"/>
    </row>
    <row r="310" spans="1:23" s="3" customFormat="1" ht="18" customHeight="1" thickBot="1" x14ac:dyDescent="0.25">
      <c r="A310" s="225"/>
      <c r="B310" s="101" t="s">
        <v>279</v>
      </c>
      <c r="C310" s="95"/>
      <c r="D310" s="95"/>
      <c r="E310" s="95"/>
      <c r="F310" s="95"/>
      <c r="G310" s="95"/>
      <c r="H310" s="103">
        <v>0</v>
      </c>
      <c r="I310" s="111"/>
      <c r="J310" s="142"/>
      <c r="K310" s="111"/>
      <c r="L310" s="142"/>
      <c r="M310" s="111"/>
      <c r="N310" s="113"/>
      <c r="O310" s="111"/>
      <c r="P310" s="113"/>
      <c r="Q310" s="113"/>
      <c r="R310" s="120">
        <f>H310</f>
        <v>0</v>
      </c>
      <c r="S310" s="115"/>
      <c r="T310" s="121">
        <v>0</v>
      </c>
      <c r="U310" s="115"/>
      <c r="V310" s="116" t="str">
        <f>IF(H310=0,"€ 0", R310-T310)</f>
        <v>€ 0</v>
      </c>
      <c r="W310" s="95"/>
    </row>
    <row r="311" spans="1:23" s="3" customFormat="1" ht="30" customHeight="1" x14ac:dyDescent="0.2">
      <c r="A311" s="225"/>
      <c r="B311" s="101" t="s">
        <v>312</v>
      </c>
      <c r="C311" s="95"/>
      <c r="D311" s="95"/>
      <c r="E311" s="95"/>
      <c r="F311" s="95"/>
      <c r="G311" s="95"/>
      <c r="H311" s="95"/>
      <c r="I311" s="95"/>
      <c r="J311" s="164"/>
      <c r="K311" s="95"/>
      <c r="L311" s="164"/>
      <c r="M311" s="95"/>
      <c r="N311" s="164"/>
      <c r="O311" s="95"/>
      <c r="P311" s="95"/>
      <c r="Q311" s="95"/>
      <c r="R311" s="95"/>
      <c r="S311" s="95"/>
      <c r="T311" s="95"/>
      <c r="U311" s="95"/>
      <c r="V311" s="134"/>
      <c r="W311" s="95"/>
    </row>
    <row r="312" spans="1:23" s="3" customFormat="1" ht="13.5" thickBot="1" x14ac:dyDescent="0.25">
      <c r="A312" s="225"/>
      <c r="B312" s="108"/>
      <c r="C312" s="95"/>
      <c r="D312" s="95"/>
      <c r="E312" s="95"/>
      <c r="F312" s="95"/>
      <c r="G312" s="95"/>
      <c r="H312" s="99"/>
      <c r="I312" s="95"/>
      <c r="J312" s="131"/>
      <c r="K312" s="95"/>
      <c r="L312" s="131"/>
      <c r="M312" s="95"/>
      <c r="N312" s="45"/>
      <c r="O312" s="95"/>
      <c r="P312" s="45"/>
      <c r="Q312" s="45"/>
      <c r="R312" s="133"/>
      <c r="S312" s="96"/>
      <c r="T312" s="23"/>
      <c r="U312" s="96"/>
      <c r="V312" s="117"/>
      <c r="W312" s="95"/>
    </row>
    <row r="313" spans="1:23" s="3" customFormat="1" ht="21" customHeight="1" thickBot="1" x14ac:dyDescent="0.25">
      <c r="A313" s="93" t="s">
        <v>280</v>
      </c>
      <c r="B313" s="94" t="s">
        <v>281</v>
      </c>
      <c r="C313" s="95"/>
      <c r="D313" s="109">
        <v>0</v>
      </c>
      <c r="E313" s="95"/>
      <c r="F313" s="95"/>
      <c r="G313" s="95"/>
      <c r="H313" s="103">
        <v>0</v>
      </c>
      <c r="I313" s="95"/>
      <c r="J313" s="99"/>
      <c r="K313" s="95"/>
      <c r="L313" s="99"/>
      <c r="M313" s="95"/>
      <c r="N313" s="226">
        <f>H313</f>
        <v>0</v>
      </c>
      <c r="O313" s="95"/>
      <c r="P313" s="45"/>
      <c r="Q313" s="45"/>
      <c r="R313" s="99"/>
      <c r="S313" s="96"/>
      <c r="T313" s="96"/>
      <c r="U313" s="96"/>
      <c r="V313" s="117"/>
      <c r="W313" s="95"/>
    </row>
    <row r="314" spans="1:23" s="3" customFormat="1" x14ac:dyDescent="0.2">
      <c r="A314" s="93"/>
      <c r="B314" s="108"/>
      <c r="C314" s="95"/>
      <c r="D314" s="95"/>
      <c r="E314" s="95"/>
      <c r="F314" s="95"/>
      <c r="G314" s="95"/>
      <c r="H314" s="99"/>
      <c r="I314" s="95"/>
      <c r="J314" s="99"/>
      <c r="K314" s="95"/>
      <c r="L314" s="99"/>
      <c r="M314" s="95"/>
      <c r="N314" s="202"/>
      <c r="O314" s="95"/>
      <c r="P314" s="45"/>
      <c r="Q314" s="45"/>
      <c r="R314" s="99"/>
      <c r="S314" s="96"/>
      <c r="T314" s="96"/>
      <c r="U314" s="96"/>
      <c r="V314" s="117"/>
      <c r="W314" s="95"/>
    </row>
    <row r="315" spans="1:23" s="3" customFormat="1" ht="18.75" customHeight="1" thickBot="1" x14ac:dyDescent="0.25">
      <c r="A315" s="93" t="s">
        <v>282</v>
      </c>
      <c r="B315" s="101" t="s">
        <v>283</v>
      </c>
      <c r="C315" s="95"/>
      <c r="D315" s="109">
        <v>0</v>
      </c>
      <c r="E315" s="95"/>
      <c r="F315" s="95"/>
      <c r="G315" s="95"/>
      <c r="H315" s="95"/>
      <c r="I315" s="95"/>
      <c r="J315" s="99"/>
      <c r="K315" s="95"/>
      <c r="L315" s="99"/>
      <c r="M315" s="95"/>
      <c r="N315" s="202"/>
      <c r="O315" s="95"/>
      <c r="P315" s="45"/>
      <c r="Q315" s="45"/>
      <c r="R315" s="96"/>
      <c r="S315" s="96"/>
      <c r="T315" s="96"/>
      <c r="U315" s="96"/>
      <c r="V315" s="135"/>
      <c r="W315" s="95"/>
    </row>
    <row r="316" spans="1:23" s="3" customFormat="1" ht="20.25" customHeight="1" thickBot="1" x14ac:dyDescent="0.25">
      <c r="B316" s="3" t="s">
        <v>284</v>
      </c>
      <c r="H316" s="103">
        <v>0</v>
      </c>
      <c r="I316" s="227"/>
      <c r="J316" s="113"/>
      <c r="K316" s="227"/>
      <c r="L316" s="113"/>
      <c r="M316" s="227"/>
      <c r="N316" s="113"/>
      <c r="O316" s="227"/>
      <c r="P316" s="227"/>
      <c r="Q316" s="227"/>
      <c r="R316" s="114">
        <f>H316</f>
        <v>0</v>
      </c>
      <c r="S316" s="115"/>
      <c r="T316" s="121">
        <v>0</v>
      </c>
      <c r="U316" s="115"/>
      <c r="V316" s="228" t="str">
        <f>IF(H316=0,"€ 0", R316-T316)</f>
        <v>€ 0</v>
      </c>
      <c r="W316" s="95"/>
    </row>
    <row r="317" spans="1:23" s="3" customFormat="1" ht="21" customHeight="1" x14ac:dyDescent="0.2">
      <c r="B317" s="3" t="s">
        <v>285</v>
      </c>
      <c r="F317" s="165" t="s">
        <v>112</v>
      </c>
      <c r="H317" s="95"/>
      <c r="I317" s="95"/>
      <c r="J317" s="164"/>
      <c r="K317" s="95"/>
      <c r="L317" s="164"/>
      <c r="M317" s="95"/>
      <c r="N317" s="164"/>
      <c r="O317" s="95"/>
      <c r="P317" s="95"/>
      <c r="Q317" s="95"/>
      <c r="R317" s="95"/>
      <c r="S317" s="95"/>
      <c r="T317" s="95"/>
      <c r="V317" s="229"/>
      <c r="W317" s="95"/>
    </row>
    <row r="318" spans="1:23" s="3" customFormat="1" ht="15" customHeight="1" thickBot="1" x14ac:dyDescent="0.25">
      <c r="H318" s="95"/>
      <c r="I318" s="95"/>
      <c r="J318" s="164"/>
      <c r="K318" s="95"/>
      <c r="L318" s="164"/>
      <c r="M318" s="95"/>
      <c r="N318" s="164"/>
      <c r="O318" s="95"/>
      <c r="P318" s="95"/>
      <c r="Q318" s="95"/>
      <c r="R318" s="95"/>
      <c r="S318" s="95"/>
      <c r="T318" s="95"/>
      <c r="V318" s="229"/>
      <c r="W318" s="95"/>
    </row>
    <row r="319" spans="1:23" s="3" customFormat="1" ht="15.75" thickBot="1" x14ac:dyDescent="0.25">
      <c r="A319" s="2" t="s">
        <v>286</v>
      </c>
      <c r="B319" s="122" t="s">
        <v>287</v>
      </c>
      <c r="C319" s="123"/>
      <c r="D319" s="109">
        <v>0</v>
      </c>
      <c r="E319" s="123"/>
      <c r="F319" s="123"/>
      <c r="G319" s="123"/>
      <c r="H319" s="103">
        <v>0</v>
      </c>
      <c r="I319" s="205"/>
      <c r="J319" s="206"/>
      <c r="K319" s="205"/>
      <c r="L319" s="210"/>
      <c r="M319" s="205"/>
      <c r="N319" s="113"/>
      <c r="O319" s="205"/>
      <c r="P319" s="113"/>
      <c r="Q319" s="113"/>
      <c r="R319" s="114">
        <f>H319</f>
        <v>0</v>
      </c>
      <c r="S319" s="29"/>
      <c r="T319" s="121">
        <v>0</v>
      </c>
      <c r="U319" s="29"/>
      <c r="V319" s="116" t="str">
        <f>IF(H319=0,"€ 0", R319-T319)</f>
        <v>€ 0</v>
      </c>
      <c r="W319" s="123"/>
    </row>
    <row r="320" spans="1:23" s="3" customFormat="1" ht="15" customHeight="1" thickBot="1" x14ac:dyDescent="0.25">
      <c r="J320" s="45"/>
      <c r="L320" s="45"/>
      <c r="N320" s="45"/>
      <c r="V320" s="229"/>
      <c r="W320" s="95"/>
    </row>
    <row r="321" spans="1:23" s="3" customFormat="1" ht="13.5" thickBot="1" x14ac:dyDescent="0.25">
      <c r="A321" s="93" t="s">
        <v>288</v>
      </c>
      <c r="B321" s="101" t="s">
        <v>289</v>
      </c>
      <c r="C321" s="95"/>
      <c r="D321" s="109">
        <v>0</v>
      </c>
      <c r="E321" s="95"/>
      <c r="F321" s="95"/>
      <c r="G321" s="95"/>
      <c r="H321" s="103">
        <v>0</v>
      </c>
      <c r="I321" s="99"/>
      <c r="J321" s="99"/>
      <c r="K321" s="99"/>
      <c r="L321" s="99"/>
      <c r="M321" s="99"/>
      <c r="N321" s="99"/>
      <c r="O321" s="99"/>
      <c r="P321" s="169">
        <f>H321</f>
        <v>0</v>
      </c>
      <c r="Q321" s="99"/>
      <c r="R321" s="99"/>
      <c r="S321" s="99"/>
      <c r="T321" s="99"/>
      <c r="U321" s="99"/>
      <c r="V321" s="162"/>
      <c r="W321" s="95"/>
    </row>
    <row r="322" spans="1:23" s="3" customFormat="1" ht="13.5" thickBot="1" x14ac:dyDescent="0.25">
      <c r="A322" s="2"/>
      <c r="B322" s="125"/>
      <c r="C322" s="123"/>
      <c r="D322" s="123"/>
      <c r="E322" s="123"/>
      <c r="F322" s="123"/>
      <c r="G322" s="123"/>
      <c r="H322" s="15"/>
      <c r="I322" s="123"/>
      <c r="J322" s="124"/>
      <c r="K322" s="123"/>
      <c r="L322" s="126"/>
      <c r="M322" s="123"/>
      <c r="N322" s="45"/>
      <c r="O322" s="123"/>
      <c r="P322" s="45"/>
      <c r="Q322" s="45"/>
      <c r="R322" s="17"/>
      <c r="S322" s="19"/>
      <c r="T322" s="23"/>
      <c r="U322" s="19"/>
      <c r="V322" s="117"/>
      <c r="W322" s="123"/>
    </row>
    <row r="323" spans="1:23" s="3" customFormat="1" ht="26.25" thickBot="1" x14ac:dyDescent="0.25">
      <c r="A323" s="93" t="s">
        <v>290</v>
      </c>
      <c r="B323" s="161" t="s">
        <v>291</v>
      </c>
      <c r="C323" s="95"/>
      <c r="D323" s="109">
        <v>0</v>
      </c>
      <c r="E323" s="95"/>
      <c r="F323" s="230"/>
      <c r="G323" s="230"/>
      <c r="H323" s="103">
        <v>0</v>
      </c>
      <c r="I323" s="111"/>
      <c r="J323" s="112"/>
      <c r="K323" s="111"/>
      <c r="L323" s="112"/>
      <c r="M323" s="111"/>
      <c r="N323" s="209"/>
      <c r="O323" s="111"/>
      <c r="P323" s="113"/>
      <c r="Q323" s="113"/>
      <c r="R323" s="114">
        <f>H323</f>
        <v>0</v>
      </c>
      <c r="S323" s="115"/>
      <c r="T323" s="121">
        <v>0</v>
      </c>
      <c r="U323" s="115"/>
      <c r="V323" s="116" t="str">
        <f>IF(H323=0,"€ 0", R323-T323)</f>
        <v>€ 0</v>
      </c>
      <c r="W323" s="95"/>
    </row>
    <row r="324" spans="1:23" s="3" customFormat="1" x14ac:dyDescent="0.2">
      <c r="A324" s="93"/>
      <c r="B324" s="108"/>
      <c r="C324" s="95"/>
      <c r="D324" s="95"/>
      <c r="E324" s="95"/>
      <c r="F324" s="95"/>
      <c r="G324" s="95"/>
      <c r="H324" s="99"/>
      <c r="I324" s="95"/>
      <c r="J324" s="99"/>
      <c r="K324" s="95"/>
      <c r="L324" s="99"/>
      <c r="M324" s="95"/>
      <c r="N324" s="132"/>
      <c r="O324" s="95"/>
      <c r="P324" s="45"/>
      <c r="Q324" s="45"/>
      <c r="R324" s="99"/>
      <c r="S324" s="96"/>
      <c r="T324" s="96"/>
      <c r="U324" s="96"/>
      <c r="V324" s="231"/>
      <c r="W324" s="95"/>
    </row>
    <row r="325" spans="1:23" s="234" customFormat="1" ht="27" customHeight="1" thickBot="1" x14ac:dyDescent="0.3">
      <c r="A325" s="30"/>
      <c r="B325" s="31" t="s">
        <v>292</v>
      </c>
      <c r="C325" s="32"/>
      <c r="D325" s="32"/>
      <c r="E325" s="32"/>
      <c r="F325" s="32"/>
      <c r="G325" s="40">
        <f>SUM(H13:H323)+F24+F86+F169+F184+F188+F220+F221+F222+F223+F224+F225+F229+F230+F231+F232+F233+F234+F284</f>
        <v>0</v>
      </c>
      <c r="H325" s="232"/>
      <c r="I325" s="38"/>
      <c r="J325" s="40">
        <f>SUM(J14:J323)</f>
        <v>0</v>
      </c>
      <c r="K325" s="38"/>
      <c r="L325" s="40">
        <f>SUM(L14:L323)</f>
        <v>0</v>
      </c>
      <c r="M325" s="38"/>
      <c r="N325" s="37">
        <f>SUM(N14:N324)</f>
        <v>0</v>
      </c>
      <c r="O325" s="38"/>
      <c r="P325" s="39">
        <f>SUM(P14:P324)</f>
        <v>0</v>
      </c>
      <c r="Q325" s="233"/>
      <c r="R325" s="33"/>
      <c r="S325" s="34"/>
      <c r="T325" s="35"/>
      <c r="U325" s="34"/>
      <c r="V325" s="36"/>
      <c r="W325" s="32"/>
    </row>
    <row r="326" spans="1:23" s="3" customFormat="1" ht="21" thickBot="1" x14ac:dyDescent="0.35">
      <c r="A326" s="43"/>
      <c r="B326" s="235" t="s">
        <v>293</v>
      </c>
      <c r="H326" s="44"/>
      <c r="J326" s="4"/>
      <c r="L326" s="4"/>
      <c r="N326" s="236"/>
      <c r="P326" s="45"/>
      <c r="Q326" s="45"/>
      <c r="R326" s="237">
        <f>SUM(R14:R325)</f>
        <v>0</v>
      </c>
      <c r="S326" s="23"/>
      <c r="T326" s="238">
        <f>SUM(T10:T324)</f>
        <v>0</v>
      </c>
      <c r="U326" s="23"/>
      <c r="V326" s="239">
        <f>SUM(V10:V324)</f>
        <v>0</v>
      </c>
    </row>
    <row r="327" spans="1:23" s="3" customFormat="1" x14ac:dyDescent="0.2">
      <c r="A327" s="43"/>
      <c r="H327" s="44"/>
      <c r="J327" s="4"/>
      <c r="L327" s="4"/>
      <c r="N327" s="4"/>
      <c r="P327" s="45"/>
      <c r="Q327" s="45"/>
      <c r="R327" s="46"/>
      <c r="V327" s="47"/>
    </row>
    <row r="328" spans="1:23" s="3" customFormat="1" x14ac:dyDescent="0.2">
      <c r="A328" s="43"/>
      <c r="H328" s="44"/>
      <c r="J328" s="4"/>
      <c r="L328" s="4"/>
      <c r="N328" s="4"/>
      <c r="P328" s="45"/>
      <c r="Q328" s="45"/>
      <c r="R328" s="46"/>
      <c r="V328" s="47"/>
    </row>
    <row r="329" spans="1:23" s="3" customFormat="1" x14ac:dyDescent="0.2">
      <c r="A329" s="43"/>
      <c r="H329" s="44"/>
      <c r="J329" s="4"/>
      <c r="L329" s="4"/>
      <c r="N329" s="4"/>
      <c r="P329" s="45"/>
      <c r="Q329" s="45"/>
      <c r="R329" s="46"/>
      <c r="V329" s="47"/>
    </row>
    <row r="330" spans="1:23" s="3" customFormat="1" x14ac:dyDescent="0.2">
      <c r="A330" s="43"/>
      <c r="H330" s="44"/>
      <c r="J330" s="4"/>
      <c r="L330" s="4"/>
      <c r="N330" s="4"/>
      <c r="P330" s="45"/>
      <c r="Q330" s="45"/>
      <c r="R330" s="46"/>
      <c r="V330" s="47"/>
    </row>
    <row r="331" spans="1:23" s="3" customFormat="1" x14ac:dyDescent="0.2">
      <c r="A331" s="43"/>
      <c r="H331" s="44"/>
      <c r="J331" s="4"/>
      <c r="L331" s="4"/>
      <c r="N331" s="4"/>
      <c r="P331" s="45"/>
      <c r="Q331" s="45"/>
      <c r="R331" s="46"/>
      <c r="V331" s="47"/>
    </row>
    <row r="332" spans="1:23" s="3" customFormat="1" x14ac:dyDescent="0.2">
      <c r="A332" s="43"/>
      <c r="H332" s="44"/>
      <c r="J332" s="4"/>
      <c r="L332" s="4"/>
      <c r="N332" s="4"/>
      <c r="P332" s="45"/>
      <c r="Q332" s="45"/>
      <c r="R332" s="46"/>
      <c r="V332" s="47"/>
    </row>
    <row r="333" spans="1:23" s="3" customFormat="1" hidden="1" x14ac:dyDescent="0.2">
      <c r="A333" s="43"/>
      <c r="H333" s="44"/>
      <c r="J333" s="4"/>
      <c r="L333" s="4"/>
      <c r="N333" s="4"/>
      <c r="P333" s="45"/>
      <c r="Q333" s="45"/>
      <c r="R333" s="46"/>
      <c r="V333" s="47"/>
    </row>
    <row r="334" spans="1:23" s="3" customFormat="1" hidden="1" x14ac:dyDescent="0.2">
      <c r="A334" s="43"/>
      <c r="H334" s="44"/>
      <c r="J334" s="4"/>
      <c r="L334" s="4"/>
      <c r="N334" s="4"/>
      <c r="P334" s="45"/>
      <c r="Q334" s="45"/>
      <c r="R334" s="46"/>
      <c r="V334" s="47"/>
    </row>
    <row r="335" spans="1:23" s="3" customFormat="1" hidden="1" x14ac:dyDescent="0.2">
      <c r="A335" s="43"/>
      <c r="H335" s="44"/>
      <c r="J335" s="4"/>
      <c r="L335" s="4"/>
      <c r="N335" s="4"/>
      <c r="P335" s="45"/>
      <c r="Q335" s="45"/>
      <c r="R335" s="46"/>
      <c r="V335" s="47"/>
    </row>
    <row r="336" spans="1:23" s="3" customFormat="1" hidden="1" x14ac:dyDescent="0.2">
      <c r="A336" s="43"/>
      <c r="H336" s="44"/>
      <c r="J336" s="4"/>
      <c r="L336" s="4"/>
      <c r="N336" s="4"/>
      <c r="P336" s="45"/>
      <c r="Q336" s="45"/>
      <c r="R336" s="46"/>
      <c r="V336" s="47"/>
    </row>
    <row r="337" spans="1:22" s="3" customFormat="1" hidden="1" x14ac:dyDescent="0.2">
      <c r="A337" s="43"/>
      <c r="H337" s="44"/>
      <c r="J337" s="4"/>
      <c r="L337" s="4"/>
      <c r="N337" s="4"/>
      <c r="P337" s="45"/>
      <c r="Q337" s="45"/>
      <c r="R337" s="46"/>
      <c r="V337" s="47"/>
    </row>
    <row r="338" spans="1:22" s="3" customFormat="1" hidden="1" x14ac:dyDescent="0.2">
      <c r="A338" s="43"/>
      <c r="H338" s="44"/>
      <c r="J338" s="4"/>
      <c r="L338" s="4"/>
      <c r="N338" s="4"/>
      <c r="P338" s="45"/>
      <c r="Q338" s="45"/>
      <c r="R338" s="46"/>
      <c r="V338" s="47"/>
    </row>
    <row r="339" spans="1:22" s="3" customFormat="1" hidden="1" x14ac:dyDescent="0.2">
      <c r="A339" s="43"/>
      <c r="H339" s="44"/>
      <c r="J339" s="4"/>
      <c r="L339" s="4"/>
      <c r="N339" s="4"/>
      <c r="P339" s="45"/>
      <c r="Q339" s="45"/>
      <c r="R339" s="46"/>
      <c r="V339" s="47"/>
    </row>
    <row r="340" spans="1:22" s="3" customFormat="1" hidden="1" x14ac:dyDescent="0.2">
      <c r="A340" s="43"/>
      <c r="H340" s="44"/>
      <c r="J340" s="4"/>
      <c r="L340" s="4"/>
      <c r="N340" s="4"/>
      <c r="P340" s="45"/>
      <c r="Q340" s="45"/>
      <c r="R340" s="46"/>
      <c r="V340" s="47"/>
    </row>
    <row r="341" spans="1:22" s="3" customFormat="1" hidden="1" x14ac:dyDescent="0.2">
      <c r="A341" s="43"/>
      <c r="H341" s="44"/>
      <c r="J341" s="4"/>
      <c r="L341" s="4"/>
      <c r="N341" s="4"/>
      <c r="P341" s="45"/>
      <c r="Q341" s="45"/>
      <c r="R341" s="46"/>
      <c r="V341" s="47"/>
    </row>
    <row r="342" spans="1:22" s="3" customFormat="1" hidden="1" x14ac:dyDescent="0.2">
      <c r="A342" s="43"/>
      <c r="H342" s="44"/>
      <c r="J342" s="4"/>
      <c r="L342" s="4"/>
      <c r="N342" s="4"/>
      <c r="P342" s="45"/>
      <c r="Q342" s="45"/>
      <c r="R342" s="46"/>
      <c r="V342" s="47"/>
    </row>
    <row r="343" spans="1:22" s="3" customFormat="1" hidden="1" x14ac:dyDescent="0.2">
      <c r="A343" s="43"/>
      <c r="H343" s="44"/>
      <c r="J343" s="4"/>
      <c r="L343" s="4"/>
      <c r="N343" s="4"/>
      <c r="P343" s="45"/>
      <c r="Q343" s="45"/>
      <c r="R343" s="46"/>
      <c r="V343" s="47"/>
    </row>
    <row r="344" spans="1:22" s="3" customFormat="1" hidden="1" x14ac:dyDescent="0.2">
      <c r="A344" s="43"/>
      <c r="H344" s="44"/>
      <c r="J344" s="4"/>
      <c r="L344" s="4"/>
      <c r="N344" s="4"/>
      <c r="P344" s="45"/>
      <c r="Q344" s="45"/>
      <c r="R344" s="46"/>
      <c r="V344" s="47"/>
    </row>
    <row r="345" spans="1:22" s="3" customFormat="1" hidden="1" x14ac:dyDescent="0.2">
      <c r="A345" s="43"/>
      <c r="H345" s="44"/>
      <c r="J345" s="4"/>
      <c r="L345" s="4"/>
      <c r="N345" s="4"/>
      <c r="P345" s="45"/>
      <c r="Q345" s="45"/>
      <c r="R345" s="46"/>
      <c r="V345" s="47"/>
    </row>
    <row r="346" spans="1:22" s="3" customFormat="1" hidden="1" x14ac:dyDescent="0.2">
      <c r="A346" s="43"/>
      <c r="H346" s="44"/>
      <c r="J346" s="4"/>
      <c r="L346" s="4"/>
      <c r="N346" s="4"/>
      <c r="P346" s="45"/>
      <c r="Q346" s="45"/>
      <c r="R346" s="46"/>
      <c r="V346" s="47"/>
    </row>
    <row r="347" spans="1:22" s="3" customFormat="1" hidden="1" x14ac:dyDescent="0.2">
      <c r="A347" s="43"/>
      <c r="H347" s="44"/>
      <c r="J347" s="4"/>
      <c r="L347" s="4"/>
      <c r="N347" s="4"/>
      <c r="P347" s="45"/>
      <c r="Q347" s="45"/>
      <c r="R347" s="46"/>
      <c r="V347" s="47"/>
    </row>
    <row r="348" spans="1:22" s="3" customFormat="1" hidden="1" x14ac:dyDescent="0.2">
      <c r="A348" s="43"/>
      <c r="H348" s="44"/>
      <c r="J348" s="4"/>
      <c r="L348" s="4"/>
      <c r="N348" s="4"/>
      <c r="P348" s="45"/>
      <c r="Q348" s="45"/>
      <c r="R348" s="46"/>
      <c r="V348" s="47"/>
    </row>
    <row r="349" spans="1:22" s="3" customFormat="1" hidden="1" x14ac:dyDescent="0.2">
      <c r="A349" s="43"/>
      <c r="H349" s="44"/>
      <c r="J349" s="4"/>
      <c r="L349" s="4"/>
      <c r="N349" s="4"/>
      <c r="P349" s="45"/>
      <c r="Q349" s="45"/>
      <c r="R349" s="46"/>
      <c r="V349" s="47"/>
    </row>
    <row r="350" spans="1:22" s="3" customFormat="1" hidden="1" x14ac:dyDescent="0.2">
      <c r="A350" s="43"/>
      <c r="H350" s="44"/>
      <c r="J350" s="4"/>
      <c r="L350" s="4"/>
      <c r="N350" s="4"/>
      <c r="P350" s="45"/>
      <c r="Q350" s="45"/>
      <c r="R350" s="46"/>
      <c r="V350" s="47"/>
    </row>
    <row r="351" spans="1:22" s="3" customFormat="1" hidden="1" x14ac:dyDescent="0.2">
      <c r="A351" s="43"/>
      <c r="H351" s="44"/>
      <c r="J351" s="4"/>
      <c r="L351" s="4"/>
      <c r="N351" s="4"/>
      <c r="P351" s="45"/>
      <c r="Q351" s="45"/>
      <c r="R351" s="46"/>
      <c r="V351" s="47"/>
    </row>
    <row r="352" spans="1:22" s="3" customFormat="1" hidden="1" x14ac:dyDescent="0.2">
      <c r="A352" s="43"/>
      <c r="H352" s="44"/>
      <c r="J352" s="4"/>
      <c r="L352" s="4"/>
      <c r="N352" s="4"/>
      <c r="P352" s="45"/>
      <c r="Q352" s="45"/>
      <c r="R352" s="46"/>
      <c r="V352" s="47"/>
    </row>
    <row r="353" spans="1:22" s="3" customFormat="1" hidden="1" x14ac:dyDescent="0.2">
      <c r="A353" s="43"/>
      <c r="H353" s="44"/>
      <c r="J353" s="4"/>
      <c r="L353" s="4"/>
      <c r="N353" s="4"/>
      <c r="P353" s="45"/>
      <c r="Q353" s="45"/>
      <c r="R353" s="46"/>
      <c r="V353" s="47"/>
    </row>
    <row r="354" spans="1:22" s="3" customFormat="1" hidden="1" x14ac:dyDescent="0.2">
      <c r="A354" s="43"/>
      <c r="H354" s="44"/>
      <c r="J354" s="4"/>
      <c r="L354" s="4"/>
      <c r="N354" s="4"/>
      <c r="P354" s="45"/>
      <c r="Q354" s="45"/>
      <c r="R354" s="46"/>
      <c r="V354" s="47"/>
    </row>
    <row r="355" spans="1:22" s="3" customFormat="1" hidden="1" x14ac:dyDescent="0.2">
      <c r="A355" s="43"/>
      <c r="H355" s="44"/>
      <c r="J355" s="4"/>
      <c r="L355" s="4"/>
      <c r="N355" s="4"/>
      <c r="P355" s="45"/>
      <c r="Q355" s="45"/>
      <c r="R355" s="46"/>
      <c r="V355" s="47"/>
    </row>
    <row r="356" spans="1:22" s="3" customFormat="1" hidden="1" x14ac:dyDescent="0.2">
      <c r="A356" s="43"/>
      <c r="H356" s="44"/>
      <c r="J356" s="4"/>
      <c r="L356" s="4"/>
      <c r="N356" s="4"/>
      <c r="P356" s="45"/>
      <c r="Q356" s="45"/>
      <c r="R356" s="46"/>
      <c r="V356" s="47"/>
    </row>
    <row r="357" spans="1:22" s="3" customFormat="1" hidden="1" x14ac:dyDescent="0.2">
      <c r="A357" s="43"/>
      <c r="H357" s="44"/>
      <c r="J357" s="4"/>
      <c r="L357" s="4"/>
      <c r="N357" s="4"/>
      <c r="P357" s="45"/>
      <c r="Q357" s="45"/>
      <c r="R357" s="46"/>
      <c r="V357" s="47"/>
    </row>
    <row r="358" spans="1:22" s="3" customFormat="1" hidden="1" x14ac:dyDescent="0.2">
      <c r="A358" s="43"/>
      <c r="H358" s="44"/>
      <c r="J358" s="4"/>
      <c r="L358" s="4"/>
      <c r="N358" s="4"/>
      <c r="P358" s="45"/>
      <c r="Q358" s="45"/>
      <c r="R358" s="46"/>
      <c r="V358" s="47"/>
    </row>
    <row r="359" spans="1:22" s="3" customFormat="1" hidden="1" x14ac:dyDescent="0.2">
      <c r="A359" s="43"/>
      <c r="H359" s="44"/>
      <c r="J359" s="4"/>
      <c r="L359" s="4"/>
      <c r="N359" s="4"/>
      <c r="P359" s="45"/>
      <c r="Q359" s="45"/>
      <c r="R359" s="46"/>
      <c r="V359" s="47"/>
    </row>
    <row r="360" spans="1:22" s="3" customFormat="1" hidden="1" x14ac:dyDescent="0.2">
      <c r="A360" s="43"/>
      <c r="H360" s="44"/>
      <c r="J360" s="4"/>
      <c r="L360" s="4"/>
      <c r="N360" s="4"/>
      <c r="P360" s="45"/>
      <c r="Q360" s="45"/>
      <c r="R360" s="46"/>
      <c r="V360" s="47"/>
    </row>
    <row r="361" spans="1:22" s="3" customFormat="1" hidden="1" x14ac:dyDescent="0.2">
      <c r="A361" s="43"/>
      <c r="H361" s="44"/>
      <c r="J361" s="4"/>
      <c r="L361" s="4"/>
      <c r="N361" s="4"/>
      <c r="P361" s="45"/>
      <c r="Q361" s="45"/>
      <c r="R361" s="46"/>
      <c r="V361" s="47"/>
    </row>
    <row r="362" spans="1:22" s="3" customFormat="1" hidden="1" x14ac:dyDescent="0.2">
      <c r="A362" s="43"/>
      <c r="H362" s="44"/>
      <c r="J362" s="4"/>
      <c r="L362" s="4"/>
      <c r="N362" s="4"/>
      <c r="P362" s="45"/>
      <c r="Q362" s="45"/>
      <c r="R362" s="46"/>
      <c r="V362" s="47"/>
    </row>
    <row r="363" spans="1:22" s="3" customFormat="1" hidden="1" x14ac:dyDescent="0.2">
      <c r="A363" s="43"/>
      <c r="H363" s="44"/>
      <c r="J363" s="4"/>
      <c r="L363" s="4"/>
      <c r="N363" s="4"/>
      <c r="P363" s="45"/>
      <c r="Q363" s="45"/>
      <c r="R363" s="46"/>
      <c r="V363" s="47"/>
    </row>
    <row r="364" spans="1:22" s="3" customFormat="1" hidden="1" x14ac:dyDescent="0.2">
      <c r="A364" s="43"/>
      <c r="H364" s="44"/>
      <c r="J364" s="4"/>
      <c r="L364" s="4"/>
      <c r="N364" s="4"/>
      <c r="P364" s="45"/>
      <c r="Q364" s="45"/>
      <c r="R364" s="46"/>
      <c r="V364" s="47"/>
    </row>
    <row r="365" spans="1:22" s="3" customFormat="1" hidden="1" x14ac:dyDescent="0.2">
      <c r="A365" s="43"/>
      <c r="H365" s="44"/>
      <c r="J365" s="4"/>
      <c r="L365" s="4"/>
      <c r="N365" s="4"/>
      <c r="P365" s="45"/>
      <c r="Q365" s="45"/>
      <c r="R365" s="46"/>
      <c r="V365" s="47"/>
    </row>
    <row r="366" spans="1:22" s="3" customFormat="1" hidden="1" x14ac:dyDescent="0.2">
      <c r="A366" s="43"/>
      <c r="H366" s="44"/>
      <c r="J366" s="4"/>
      <c r="L366" s="4"/>
      <c r="N366" s="4"/>
      <c r="P366" s="45"/>
      <c r="Q366" s="45"/>
      <c r="R366" s="46"/>
      <c r="V366" s="47"/>
    </row>
    <row r="367" spans="1:22" s="3" customFormat="1" hidden="1" x14ac:dyDescent="0.2">
      <c r="A367" s="43"/>
      <c r="H367" s="44"/>
      <c r="J367" s="4"/>
      <c r="L367" s="4"/>
      <c r="N367" s="4"/>
      <c r="P367" s="45"/>
      <c r="Q367" s="45"/>
      <c r="R367" s="46"/>
      <c r="V367" s="47"/>
    </row>
    <row r="368" spans="1:22" s="3" customFormat="1" hidden="1" x14ac:dyDescent="0.2">
      <c r="A368" s="43"/>
      <c r="H368" s="44"/>
      <c r="J368" s="4"/>
      <c r="L368" s="4"/>
      <c r="N368" s="4"/>
      <c r="P368" s="45"/>
      <c r="Q368" s="45"/>
      <c r="R368" s="46"/>
      <c r="V368" s="47"/>
    </row>
    <row r="369" spans="1:22" s="3" customFormat="1" hidden="1" x14ac:dyDescent="0.2">
      <c r="A369" s="43"/>
      <c r="H369" s="44"/>
      <c r="J369" s="4"/>
      <c r="L369" s="4"/>
      <c r="N369" s="4"/>
      <c r="P369" s="45"/>
      <c r="Q369" s="45"/>
      <c r="R369" s="46"/>
      <c r="V369" s="47"/>
    </row>
    <row r="370" spans="1:22" s="3" customFormat="1" hidden="1" x14ac:dyDescent="0.2">
      <c r="A370" s="43"/>
      <c r="H370" s="44"/>
      <c r="J370" s="4"/>
      <c r="L370" s="4"/>
      <c r="N370" s="4"/>
      <c r="P370" s="45"/>
      <c r="Q370" s="45"/>
      <c r="R370" s="46"/>
      <c r="V370" s="47"/>
    </row>
    <row r="371" spans="1:22" s="3" customFormat="1" hidden="1" x14ac:dyDescent="0.2">
      <c r="A371" s="43"/>
      <c r="H371" s="44"/>
      <c r="J371" s="4"/>
      <c r="L371" s="4"/>
      <c r="N371" s="4"/>
      <c r="P371" s="45"/>
      <c r="Q371" s="45"/>
      <c r="R371" s="46"/>
      <c r="V371" s="47"/>
    </row>
    <row r="372" spans="1:22" s="3" customFormat="1" hidden="1" x14ac:dyDescent="0.2">
      <c r="A372" s="43"/>
      <c r="H372" s="44"/>
      <c r="J372" s="4"/>
      <c r="L372" s="4"/>
      <c r="N372" s="4"/>
      <c r="P372" s="45"/>
      <c r="Q372" s="45"/>
      <c r="R372" s="46"/>
      <c r="V372" s="47"/>
    </row>
    <row r="373" spans="1:22" s="3" customFormat="1" hidden="1" x14ac:dyDescent="0.2">
      <c r="A373" s="43"/>
      <c r="H373" s="44"/>
      <c r="J373" s="4"/>
      <c r="L373" s="4"/>
      <c r="N373" s="4"/>
      <c r="P373" s="45"/>
      <c r="Q373" s="45"/>
      <c r="R373" s="46"/>
      <c r="V373" s="47"/>
    </row>
    <row r="374" spans="1:22" s="3" customFormat="1" hidden="1" x14ac:dyDescent="0.2">
      <c r="A374" s="43"/>
      <c r="H374" s="44"/>
      <c r="J374" s="4"/>
      <c r="L374" s="4"/>
      <c r="N374" s="4"/>
      <c r="P374" s="45"/>
      <c r="Q374" s="45"/>
      <c r="R374" s="46"/>
      <c r="V374" s="47"/>
    </row>
    <row r="375" spans="1:22" s="3" customFormat="1" hidden="1" x14ac:dyDescent="0.2">
      <c r="A375" s="43"/>
      <c r="H375" s="44"/>
      <c r="J375" s="4"/>
      <c r="L375" s="4"/>
      <c r="N375" s="4"/>
      <c r="P375" s="45"/>
      <c r="Q375" s="45"/>
      <c r="R375" s="46"/>
      <c r="V375" s="47"/>
    </row>
    <row r="376" spans="1:22" s="3" customFormat="1" hidden="1" x14ac:dyDescent="0.2">
      <c r="A376" s="43"/>
      <c r="H376" s="44"/>
      <c r="J376" s="4"/>
      <c r="L376" s="4"/>
      <c r="N376" s="4"/>
      <c r="P376" s="45"/>
      <c r="Q376" s="45"/>
      <c r="R376" s="46"/>
      <c r="V376" s="47"/>
    </row>
    <row r="377" spans="1:22" s="3" customFormat="1" hidden="1" x14ac:dyDescent="0.2">
      <c r="A377" s="43"/>
      <c r="H377" s="44"/>
      <c r="J377" s="4"/>
      <c r="L377" s="4"/>
      <c r="N377" s="4"/>
      <c r="P377" s="45"/>
      <c r="Q377" s="45"/>
      <c r="R377" s="46"/>
      <c r="V377" s="47"/>
    </row>
    <row r="378" spans="1:22" s="3" customFormat="1" hidden="1" x14ac:dyDescent="0.2">
      <c r="A378" s="43"/>
      <c r="H378" s="44"/>
      <c r="J378" s="4"/>
      <c r="L378" s="4"/>
      <c r="N378" s="4"/>
      <c r="P378" s="45"/>
      <c r="Q378" s="45"/>
      <c r="R378" s="46"/>
      <c r="V378" s="47"/>
    </row>
    <row r="379" spans="1:22" s="3" customFormat="1" hidden="1" x14ac:dyDescent="0.2">
      <c r="A379" s="43"/>
      <c r="H379" s="44"/>
      <c r="J379" s="4"/>
      <c r="L379" s="4"/>
      <c r="N379" s="4"/>
      <c r="P379" s="45"/>
      <c r="Q379" s="45"/>
      <c r="R379" s="46"/>
      <c r="V379" s="47"/>
    </row>
    <row r="380" spans="1:22" s="3" customFormat="1" hidden="1" x14ac:dyDescent="0.2">
      <c r="A380" s="43"/>
      <c r="H380" s="44"/>
      <c r="J380" s="4"/>
      <c r="L380" s="4"/>
      <c r="N380" s="4"/>
      <c r="P380" s="45"/>
      <c r="Q380" s="45"/>
      <c r="R380" s="46"/>
      <c r="V380" s="47"/>
    </row>
    <row r="381" spans="1:22" s="3" customFormat="1" hidden="1" x14ac:dyDescent="0.2">
      <c r="A381" s="43"/>
      <c r="H381" s="44"/>
      <c r="J381" s="4"/>
      <c r="L381" s="4"/>
      <c r="N381" s="4"/>
      <c r="P381" s="45"/>
      <c r="Q381" s="45"/>
      <c r="R381" s="46"/>
      <c r="V381" s="47"/>
    </row>
    <row r="382" spans="1:22" s="3" customFormat="1" hidden="1" x14ac:dyDescent="0.2">
      <c r="A382" s="43"/>
      <c r="H382" s="44"/>
      <c r="J382" s="4"/>
      <c r="L382" s="4"/>
      <c r="N382" s="4"/>
      <c r="P382" s="45"/>
      <c r="Q382" s="45"/>
      <c r="R382" s="46"/>
      <c r="V382" s="47"/>
    </row>
    <row r="383" spans="1:22" s="3" customFormat="1" hidden="1" x14ac:dyDescent="0.2">
      <c r="A383" s="43"/>
      <c r="H383" s="44"/>
      <c r="J383" s="4"/>
      <c r="L383" s="4"/>
      <c r="N383" s="4"/>
      <c r="P383" s="45"/>
      <c r="Q383" s="45"/>
      <c r="R383" s="46"/>
      <c r="V383" s="47"/>
    </row>
    <row r="384" spans="1:22" s="3" customFormat="1" hidden="1" x14ac:dyDescent="0.2">
      <c r="A384" s="43"/>
      <c r="H384" s="44"/>
      <c r="J384" s="4"/>
      <c r="L384" s="4"/>
      <c r="N384" s="4"/>
      <c r="P384" s="45"/>
      <c r="Q384" s="45"/>
      <c r="R384" s="46"/>
      <c r="V384" s="47"/>
    </row>
    <row r="385" spans="1:22" s="3" customFormat="1" hidden="1" x14ac:dyDescent="0.2">
      <c r="A385" s="43"/>
      <c r="H385" s="44"/>
      <c r="J385" s="4"/>
      <c r="L385" s="4"/>
      <c r="N385" s="4"/>
      <c r="P385" s="45"/>
      <c r="Q385" s="45"/>
      <c r="R385" s="46"/>
      <c r="V385" s="47"/>
    </row>
    <row r="386" spans="1:22" s="3" customFormat="1" hidden="1" x14ac:dyDescent="0.2">
      <c r="A386" s="43"/>
      <c r="H386" s="44"/>
      <c r="J386" s="4"/>
      <c r="L386" s="4"/>
      <c r="N386" s="4"/>
      <c r="P386" s="45"/>
      <c r="Q386" s="45"/>
      <c r="R386" s="46"/>
      <c r="V386" s="47"/>
    </row>
    <row r="387" spans="1:22" s="3" customFormat="1" hidden="1" x14ac:dyDescent="0.2">
      <c r="A387" s="43"/>
      <c r="H387" s="44"/>
      <c r="J387" s="4"/>
      <c r="L387" s="4"/>
      <c r="N387" s="4"/>
      <c r="P387" s="45"/>
      <c r="Q387" s="45"/>
      <c r="R387" s="46"/>
      <c r="V387" s="47"/>
    </row>
    <row r="388" spans="1:22" s="3" customFormat="1" hidden="1" x14ac:dyDescent="0.2">
      <c r="A388" s="43"/>
      <c r="H388" s="44"/>
      <c r="J388" s="4"/>
      <c r="L388" s="4"/>
      <c r="N388" s="4"/>
      <c r="P388" s="45"/>
      <c r="Q388" s="45"/>
      <c r="R388" s="46"/>
      <c r="V388" s="47"/>
    </row>
    <row r="389" spans="1:22" s="3" customFormat="1" hidden="1" x14ac:dyDescent="0.2">
      <c r="A389" s="43"/>
      <c r="H389" s="44"/>
      <c r="J389" s="4"/>
      <c r="L389" s="4"/>
      <c r="N389" s="4"/>
      <c r="P389" s="45"/>
      <c r="Q389" s="45"/>
      <c r="R389" s="46"/>
      <c r="V389" s="47"/>
    </row>
    <row r="390" spans="1:22" s="3" customFormat="1" hidden="1" x14ac:dyDescent="0.2">
      <c r="A390" s="43"/>
      <c r="H390" s="44"/>
      <c r="J390" s="4"/>
      <c r="L390" s="4"/>
      <c r="N390" s="4"/>
      <c r="P390" s="45"/>
      <c r="Q390" s="45"/>
      <c r="R390" s="46"/>
      <c r="V390" s="47"/>
    </row>
    <row r="391" spans="1:22" s="3" customFormat="1" hidden="1" x14ac:dyDescent="0.2">
      <c r="A391" s="43"/>
      <c r="H391" s="44"/>
      <c r="J391" s="4"/>
      <c r="L391" s="4"/>
      <c r="N391" s="4"/>
      <c r="P391" s="45"/>
      <c r="Q391" s="45"/>
      <c r="R391" s="46"/>
      <c r="V391" s="47"/>
    </row>
    <row r="392" spans="1:22" s="3" customFormat="1" hidden="1" x14ac:dyDescent="0.2">
      <c r="A392" s="43"/>
      <c r="H392" s="44"/>
      <c r="J392" s="4"/>
      <c r="L392" s="4"/>
      <c r="N392" s="4"/>
      <c r="P392" s="45"/>
      <c r="Q392" s="45"/>
      <c r="R392" s="46"/>
      <c r="V392" s="47"/>
    </row>
    <row r="393" spans="1:22" s="3" customFormat="1" hidden="1" x14ac:dyDescent="0.2">
      <c r="A393" s="43"/>
      <c r="H393" s="44"/>
      <c r="J393" s="4"/>
      <c r="L393" s="4"/>
      <c r="N393" s="4"/>
      <c r="P393" s="45"/>
      <c r="Q393" s="45"/>
      <c r="R393" s="46"/>
      <c r="V393" s="47"/>
    </row>
    <row r="394" spans="1:22" s="3" customFormat="1" hidden="1" x14ac:dyDescent="0.2">
      <c r="A394" s="43"/>
      <c r="H394" s="44"/>
      <c r="J394" s="4"/>
      <c r="L394" s="4"/>
      <c r="N394" s="4"/>
      <c r="P394" s="45"/>
      <c r="Q394" s="45"/>
      <c r="R394" s="46"/>
      <c r="V394" s="47"/>
    </row>
    <row r="395" spans="1:22" s="3" customFormat="1" hidden="1" x14ac:dyDescent="0.2">
      <c r="A395" s="43"/>
      <c r="H395" s="44"/>
      <c r="J395" s="4"/>
      <c r="L395" s="4"/>
      <c r="N395" s="4"/>
      <c r="P395" s="45"/>
      <c r="Q395" s="45"/>
      <c r="R395" s="46"/>
      <c r="V395" s="47"/>
    </row>
    <row r="396" spans="1:22" s="3" customFormat="1" hidden="1" x14ac:dyDescent="0.2">
      <c r="A396" s="43"/>
      <c r="H396" s="44"/>
      <c r="J396" s="4"/>
      <c r="L396" s="4"/>
      <c r="N396" s="4"/>
      <c r="P396" s="45"/>
      <c r="Q396" s="45"/>
      <c r="R396" s="46"/>
      <c r="V396" s="47"/>
    </row>
    <row r="397" spans="1:22" s="3" customFormat="1" hidden="1" x14ac:dyDescent="0.2">
      <c r="A397" s="43"/>
      <c r="H397" s="44"/>
      <c r="J397" s="4"/>
      <c r="L397" s="4"/>
      <c r="N397" s="4"/>
      <c r="P397" s="45"/>
      <c r="Q397" s="45"/>
      <c r="R397" s="46"/>
      <c r="V397" s="47"/>
    </row>
    <row r="398" spans="1:22" s="3" customFormat="1" hidden="1" x14ac:dyDescent="0.2">
      <c r="A398" s="43"/>
      <c r="H398" s="44"/>
      <c r="J398" s="4"/>
      <c r="L398" s="4"/>
      <c r="N398" s="4"/>
      <c r="P398" s="45"/>
      <c r="Q398" s="45"/>
      <c r="R398" s="46"/>
      <c r="V398" s="47"/>
    </row>
    <row r="399" spans="1:22" s="3" customFormat="1" hidden="1" x14ac:dyDescent="0.2">
      <c r="A399" s="43"/>
      <c r="H399" s="44"/>
      <c r="J399" s="4"/>
      <c r="L399" s="4"/>
      <c r="N399" s="4"/>
      <c r="P399" s="45"/>
      <c r="Q399" s="45"/>
      <c r="R399" s="46"/>
      <c r="V399" s="47"/>
    </row>
    <row r="400" spans="1:22" s="3" customFormat="1" hidden="1" x14ac:dyDescent="0.2">
      <c r="A400" s="43"/>
      <c r="H400" s="44"/>
      <c r="J400" s="4"/>
      <c r="L400" s="4"/>
      <c r="N400" s="4"/>
      <c r="P400" s="45"/>
      <c r="Q400" s="45"/>
      <c r="R400" s="46"/>
      <c r="V400" s="47"/>
    </row>
    <row r="401" spans="1:22" s="3" customFormat="1" hidden="1" x14ac:dyDescent="0.2">
      <c r="A401" s="43"/>
      <c r="H401" s="44"/>
      <c r="J401" s="4"/>
      <c r="L401" s="4"/>
      <c r="N401" s="4"/>
      <c r="P401" s="45"/>
      <c r="Q401" s="45"/>
      <c r="R401" s="46"/>
      <c r="V401" s="47"/>
    </row>
    <row r="402" spans="1:22" s="3" customFormat="1" hidden="1" x14ac:dyDescent="0.2">
      <c r="A402" s="43"/>
      <c r="H402" s="44"/>
      <c r="J402" s="4"/>
      <c r="L402" s="4"/>
      <c r="N402" s="4"/>
      <c r="P402" s="45"/>
      <c r="Q402" s="45"/>
      <c r="R402" s="46"/>
      <c r="V402" s="47"/>
    </row>
    <row r="403" spans="1:22" s="3" customFormat="1" hidden="1" x14ac:dyDescent="0.2">
      <c r="A403" s="43"/>
      <c r="H403" s="44"/>
      <c r="J403" s="4"/>
      <c r="L403" s="4"/>
      <c r="N403" s="4"/>
      <c r="P403" s="45"/>
      <c r="Q403" s="45"/>
      <c r="R403" s="46"/>
      <c r="V403" s="47"/>
    </row>
    <row r="404" spans="1:22" s="3" customFormat="1" hidden="1" x14ac:dyDescent="0.2">
      <c r="A404" s="43"/>
      <c r="H404" s="44"/>
      <c r="J404" s="4"/>
      <c r="L404" s="4"/>
      <c r="N404" s="4"/>
      <c r="P404" s="45"/>
      <c r="Q404" s="45"/>
      <c r="R404" s="46"/>
      <c r="V404" s="47"/>
    </row>
    <row r="405" spans="1:22" s="3" customFormat="1" hidden="1" x14ac:dyDescent="0.2">
      <c r="A405" s="43"/>
      <c r="H405" s="44"/>
      <c r="J405" s="4"/>
      <c r="L405" s="4"/>
      <c r="N405" s="4"/>
      <c r="P405" s="45"/>
      <c r="Q405" s="45"/>
      <c r="R405" s="46"/>
      <c r="V405" s="47"/>
    </row>
    <row r="406" spans="1:22" s="3" customFormat="1" hidden="1" x14ac:dyDescent="0.2">
      <c r="A406" s="43"/>
      <c r="H406" s="44"/>
      <c r="J406" s="4"/>
      <c r="L406" s="4"/>
      <c r="N406" s="4"/>
      <c r="P406" s="45"/>
      <c r="Q406" s="45"/>
      <c r="R406" s="46"/>
      <c r="V406" s="47"/>
    </row>
    <row r="407" spans="1:22" s="3" customFormat="1" hidden="1" x14ac:dyDescent="0.2">
      <c r="A407" s="43"/>
      <c r="H407" s="44"/>
      <c r="J407" s="4"/>
      <c r="L407" s="4"/>
      <c r="N407" s="4"/>
      <c r="P407" s="45"/>
      <c r="Q407" s="45"/>
      <c r="R407" s="46"/>
      <c r="V407" s="47"/>
    </row>
    <row r="408" spans="1:22" s="3" customFormat="1" hidden="1" x14ac:dyDescent="0.2">
      <c r="A408" s="43"/>
      <c r="H408" s="44"/>
      <c r="J408" s="4"/>
      <c r="L408" s="4"/>
      <c r="N408" s="4"/>
      <c r="P408" s="45"/>
      <c r="Q408" s="45"/>
      <c r="R408" s="46"/>
      <c r="V408" s="47"/>
    </row>
    <row r="409" spans="1:22" s="3" customFormat="1" hidden="1" x14ac:dyDescent="0.2">
      <c r="A409" s="43"/>
      <c r="H409" s="44"/>
      <c r="J409" s="4"/>
      <c r="L409" s="4"/>
      <c r="N409" s="4"/>
      <c r="P409" s="45"/>
      <c r="Q409" s="45"/>
      <c r="R409" s="46"/>
      <c r="V409" s="47"/>
    </row>
    <row r="410" spans="1:22" s="3" customFormat="1" hidden="1" x14ac:dyDescent="0.2">
      <c r="A410" s="43"/>
      <c r="H410" s="44"/>
      <c r="J410" s="4"/>
      <c r="L410" s="4"/>
      <c r="N410" s="4"/>
      <c r="P410" s="45"/>
      <c r="Q410" s="45"/>
      <c r="R410" s="46"/>
      <c r="V410" s="47"/>
    </row>
    <row r="411" spans="1:22" s="3" customFormat="1" hidden="1" x14ac:dyDescent="0.2">
      <c r="A411" s="43"/>
      <c r="H411" s="44"/>
      <c r="J411" s="4"/>
      <c r="L411" s="4"/>
      <c r="N411" s="4"/>
      <c r="P411" s="45"/>
      <c r="Q411" s="45"/>
      <c r="R411" s="46"/>
      <c r="V411" s="47"/>
    </row>
    <row r="412" spans="1:22" s="3" customFormat="1" hidden="1" x14ac:dyDescent="0.2">
      <c r="A412" s="43"/>
      <c r="H412" s="44"/>
      <c r="J412" s="4"/>
      <c r="L412" s="4"/>
      <c r="N412" s="4"/>
      <c r="P412" s="45"/>
      <c r="Q412" s="45"/>
      <c r="R412" s="46"/>
      <c r="V412" s="47"/>
    </row>
    <row r="413" spans="1:22" s="3" customFormat="1" hidden="1" x14ac:dyDescent="0.2">
      <c r="A413" s="43"/>
      <c r="H413" s="44"/>
      <c r="J413" s="4"/>
      <c r="L413" s="4"/>
      <c r="N413" s="4"/>
      <c r="P413" s="45"/>
      <c r="Q413" s="45"/>
      <c r="R413" s="46"/>
      <c r="V413" s="47"/>
    </row>
    <row r="414" spans="1:22" s="3" customFormat="1" hidden="1" x14ac:dyDescent="0.2">
      <c r="A414" s="43"/>
      <c r="H414" s="44"/>
      <c r="J414" s="4"/>
      <c r="L414" s="4"/>
      <c r="N414" s="4"/>
      <c r="P414" s="45"/>
      <c r="Q414" s="45"/>
      <c r="R414" s="46"/>
      <c r="V414" s="47"/>
    </row>
    <row r="415" spans="1:22" s="3" customFormat="1" hidden="1" x14ac:dyDescent="0.2">
      <c r="A415" s="43"/>
      <c r="H415" s="44"/>
      <c r="J415" s="4"/>
      <c r="L415" s="4"/>
      <c r="N415" s="4"/>
      <c r="P415" s="45"/>
      <c r="Q415" s="45"/>
      <c r="R415" s="46"/>
      <c r="V415" s="47"/>
    </row>
    <row r="416" spans="1:22" s="3" customFormat="1" hidden="1" x14ac:dyDescent="0.2">
      <c r="A416" s="43"/>
      <c r="H416" s="44"/>
      <c r="J416" s="4"/>
      <c r="L416" s="4"/>
      <c r="N416" s="4"/>
      <c r="P416" s="45"/>
      <c r="Q416" s="45"/>
      <c r="R416" s="46"/>
      <c r="V416" s="47"/>
    </row>
    <row r="417" spans="1:22" s="3" customFormat="1" hidden="1" x14ac:dyDescent="0.2">
      <c r="A417" s="43"/>
      <c r="H417" s="44"/>
      <c r="J417" s="4"/>
      <c r="L417" s="4"/>
      <c r="N417" s="4"/>
      <c r="P417" s="45"/>
      <c r="Q417" s="45"/>
      <c r="R417" s="46"/>
      <c r="V417" s="47"/>
    </row>
    <row r="418" spans="1:22" s="3" customFormat="1" hidden="1" x14ac:dyDescent="0.2">
      <c r="A418" s="43"/>
      <c r="H418" s="44"/>
      <c r="J418" s="4"/>
      <c r="L418" s="4"/>
      <c r="N418" s="4"/>
      <c r="P418" s="45"/>
      <c r="Q418" s="45"/>
      <c r="R418" s="46"/>
      <c r="V418" s="47"/>
    </row>
    <row r="419" spans="1:22" s="3" customFormat="1" hidden="1" x14ac:dyDescent="0.2">
      <c r="A419" s="43"/>
      <c r="H419" s="44"/>
      <c r="J419" s="4"/>
      <c r="L419" s="4"/>
      <c r="N419" s="4"/>
      <c r="P419" s="45"/>
      <c r="Q419" s="45"/>
      <c r="R419" s="46"/>
      <c r="V419" s="47"/>
    </row>
    <row r="420" spans="1:22" s="3" customFormat="1" hidden="1" x14ac:dyDescent="0.2">
      <c r="A420" s="43"/>
      <c r="H420" s="44"/>
      <c r="J420" s="4"/>
      <c r="L420" s="4"/>
      <c r="N420" s="4"/>
      <c r="P420" s="45"/>
      <c r="Q420" s="45"/>
      <c r="R420" s="46"/>
      <c r="V420" s="47"/>
    </row>
    <row r="421" spans="1:22" s="3" customFormat="1" hidden="1" x14ac:dyDescent="0.2">
      <c r="A421" s="43"/>
      <c r="H421" s="44"/>
      <c r="J421" s="4"/>
      <c r="L421" s="4"/>
      <c r="N421" s="4"/>
      <c r="P421" s="45"/>
      <c r="Q421" s="45"/>
      <c r="R421" s="46"/>
      <c r="V421" s="47"/>
    </row>
    <row r="422" spans="1:22" s="3" customFormat="1" hidden="1" x14ac:dyDescent="0.2">
      <c r="A422" s="43"/>
      <c r="H422" s="44"/>
      <c r="J422" s="4"/>
      <c r="L422" s="4"/>
      <c r="N422" s="4"/>
      <c r="P422" s="45"/>
      <c r="Q422" s="45"/>
      <c r="R422" s="46"/>
      <c r="V422" s="47"/>
    </row>
    <row r="423" spans="1:22" s="3" customFormat="1" hidden="1" x14ac:dyDescent="0.2">
      <c r="A423" s="43"/>
      <c r="H423" s="44"/>
      <c r="J423" s="4"/>
      <c r="L423" s="4"/>
      <c r="N423" s="4"/>
      <c r="P423" s="45"/>
      <c r="Q423" s="45"/>
      <c r="R423" s="46"/>
      <c r="V423" s="47"/>
    </row>
    <row r="424" spans="1:22" s="3" customFormat="1" hidden="1" x14ac:dyDescent="0.2">
      <c r="A424" s="43"/>
      <c r="H424" s="44"/>
      <c r="J424" s="4"/>
      <c r="L424" s="4"/>
      <c r="N424" s="4"/>
      <c r="P424" s="45"/>
      <c r="Q424" s="45"/>
      <c r="R424" s="46"/>
      <c r="V424" s="47"/>
    </row>
    <row r="425" spans="1:22" s="3" customFormat="1" hidden="1" x14ac:dyDescent="0.2">
      <c r="A425" s="43"/>
      <c r="H425" s="44"/>
      <c r="J425" s="4"/>
      <c r="L425" s="4"/>
      <c r="N425" s="4"/>
      <c r="P425" s="45"/>
      <c r="Q425" s="45"/>
      <c r="R425" s="46"/>
      <c r="V425" s="47"/>
    </row>
    <row r="426" spans="1:22" s="3" customFormat="1" hidden="1" x14ac:dyDescent="0.2">
      <c r="A426" s="43"/>
      <c r="H426" s="44"/>
      <c r="J426" s="4"/>
      <c r="L426" s="4"/>
      <c r="N426" s="4"/>
      <c r="P426" s="45"/>
      <c r="Q426" s="45"/>
      <c r="R426" s="46"/>
      <c r="V426" s="47"/>
    </row>
    <row r="427" spans="1:22" s="3" customFormat="1" hidden="1" x14ac:dyDescent="0.2">
      <c r="A427" s="43"/>
      <c r="H427" s="44"/>
      <c r="J427" s="4"/>
      <c r="L427" s="4"/>
      <c r="N427" s="4"/>
      <c r="P427" s="45"/>
      <c r="Q427" s="45"/>
      <c r="R427" s="46"/>
      <c r="V427" s="47"/>
    </row>
    <row r="428" spans="1:22" s="3" customFormat="1" hidden="1" x14ac:dyDescent="0.2">
      <c r="A428" s="43"/>
      <c r="H428" s="44"/>
      <c r="J428" s="4"/>
      <c r="L428" s="4"/>
      <c r="N428" s="4"/>
      <c r="P428" s="45"/>
      <c r="Q428" s="45"/>
      <c r="R428" s="46"/>
      <c r="V428" s="47"/>
    </row>
    <row r="429" spans="1:22" s="3" customFormat="1" hidden="1" x14ac:dyDescent="0.2">
      <c r="A429" s="43"/>
      <c r="H429" s="44"/>
      <c r="J429" s="4"/>
      <c r="L429" s="4"/>
      <c r="N429" s="4"/>
      <c r="P429" s="45"/>
      <c r="Q429" s="45"/>
      <c r="R429" s="46"/>
      <c r="V429" s="47"/>
    </row>
    <row r="430" spans="1:22" s="3" customFormat="1" hidden="1" x14ac:dyDescent="0.2">
      <c r="A430" s="43"/>
      <c r="H430" s="44"/>
      <c r="J430" s="4"/>
      <c r="L430" s="4"/>
      <c r="N430" s="4"/>
      <c r="P430" s="45"/>
      <c r="Q430" s="45"/>
      <c r="R430" s="46"/>
      <c r="V430" s="47"/>
    </row>
    <row r="431" spans="1:22" s="3" customFormat="1" hidden="1" x14ac:dyDescent="0.2">
      <c r="A431" s="43"/>
      <c r="H431" s="44"/>
      <c r="J431" s="4"/>
      <c r="L431" s="4"/>
      <c r="N431" s="4"/>
      <c r="P431" s="45"/>
      <c r="Q431" s="45"/>
      <c r="R431" s="46"/>
      <c r="V431" s="47"/>
    </row>
    <row r="432" spans="1:22" s="3" customFormat="1" hidden="1" x14ac:dyDescent="0.2">
      <c r="A432" s="43"/>
      <c r="H432" s="44"/>
      <c r="J432" s="4"/>
      <c r="L432" s="4"/>
      <c r="N432" s="4"/>
      <c r="P432" s="45"/>
      <c r="Q432" s="45"/>
      <c r="R432" s="46"/>
      <c r="V432" s="47"/>
    </row>
    <row r="433" spans="1:22" s="3" customFormat="1" hidden="1" x14ac:dyDescent="0.2">
      <c r="A433" s="43"/>
      <c r="H433" s="44"/>
      <c r="J433" s="4"/>
      <c r="L433" s="4"/>
      <c r="N433" s="4"/>
      <c r="P433" s="45"/>
      <c r="Q433" s="45"/>
      <c r="R433" s="46"/>
      <c r="V433" s="47"/>
    </row>
    <row r="434" spans="1:22" s="3" customFormat="1" hidden="1" x14ac:dyDescent="0.2">
      <c r="A434" s="43"/>
      <c r="H434" s="44"/>
      <c r="J434" s="4"/>
      <c r="L434" s="4"/>
      <c r="N434" s="4"/>
      <c r="P434" s="45"/>
      <c r="Q434" s="45"/>
      <c r="R434" s="46"/>
      <c r="V434" s="47"/>
    </row>
    <row r="435" spans="1:22" s="3" customFormat="1" hidden="1" x14ac:dyDescent="0.2">
      <c r="A435" s="43"/>
      <c r="H435" s="44"/>
      <c r="J435" s="4"/>
      <c r="L435" s="4"/>
      <c r="N435" s="4"/>
      <c r="P435" s="45"/>
      <c r="Q435" s="45"/>
      <c r="R435" s="46"/>
      <c r="V435" s="47"/>
    </row>
    <row r="436" spans="1:22" s="3" customFormat="1" hidden="1" x14ac:dyDescent="0.2">
      <c r="A436" s="43"/>
      <c r="H436" s="44"/>
      <c r="J436" s="4"/>
      <c r="L436" s="4"/>
      <c r="N436" s="4"/>
      <c r="P436" s="45"/>
      <c r="Q436" s="45"/>
      <c r="R436" s="46"/>
      <c r="V436" s="47"/>
    </row>
    <row r="437" spans="1:22" s="3" customFormat="1" hidden="1" x14ac:dyDescent="0.2">
      <c r="A437" s="43"/>
      <c r="H437" s="44"/>
      <c r="J437" s="4"/>
      <c r="L437" s="4"/>
      <c r="N437" s="4"/>
      <c r="P437" s="45"/>
      <c r="Q437" s="45"/>
      <c r="R437" s="46"/>
      <c r="V437" s="47"/>
    </row>
    <row r="438" spans="1:22" s="3" customFormat="1" hidden="1" x14ac:dyDescent="0.2">
      <c r="A438" s="43"/>
      <c r="H438" s="44"/>
      <c r="J438" s="4"/>
      <c r="L438" s="4"/>
      <c r="N438" s="4"/>
      <c r="P438" s="45"/>
      <c r="Q438" s="45"/>
      <c r="R438" s="46"/>
      <c r="V438" s="47"/>
    </row>
    <row r="439" spans="1:22" s="3" customFormat="1" hidden="1" x14ac:dyDescent="0.2">
      <c r="A439" s="43"/>
      <c r="H439" s="44"/>
      <c r="J439" s="4"/>
      <c r="L439" s="4"/>
      <c r="N439" s="4"/>
      <c r="P439" s="45"/>
      <c r="Q439" s="45"/>
      <c r="R439" s="46"/>
      <c r="V439" s="47"/>
    </row>
    <row r="440" spans="1:22" s="3" customFormat="1" hidden="1" x14ac:dyDescent="0.2">
      <c r="A440" s="43"/>
      <c r="H440" s="44"/>
      <c r="J440" s="4"/>
      <c r="L440" s="4"/>
      <c r="N440" s="4"/>
      <c r="P440" s="45"/>
      <c r="Q440" s="45"/>
      <c r="R440" s="46"/>
      <c r="V440" s="47"/>
    </row>
    <row r="441" spans="1:22" s="3" customFormat="1" hidden="1" x14ac:dyDescent="0.2">
      <c r="A441" s="43"/>
      <c r="H441" s="44"/>
      <c r="J441" s="4"/>
      <c r="L441" s="4"/>
      <c r="N441" s="4"/>
      <c r="P441" s="45"/>
      <c r="Q441" s="45"/>
      <c r="R441" s="46"/>
      <c r="V441" s="47"/>
    </row>
    <row r="442" spans="1:22" s="3" customFormat="1" hidden="1" x14ac:dyDescent="0.2">
      <c r="A442" s="43"/>
      <c r="H442" s="44"/>
      <c r="J442" s="4"/>
      <c r="L442" s="4"/>
      <c r="N442" s="4"/>
      <c r="P442" s="45"/>
      <c r="Q442" s="45"/>
      <c r="R442" s="46"/>
      <c r="V442" s="47"/>
    </row>
    <row r="443" spans="1:22" s="3" customFormat="1" hidden="1" x14ac:dyDescent="0.2">
      <c r="A443" s="43"/>
      <c r="H443" s="44"/>
      <c r="J443" s="4"/>
      <c r="L443" s="4"/>
      <c r="N443" s="4"/>
      <c r="P443" s="45"/>
      <c r="Q443" s="45"/>
      <c r="R443" s="46"/>
      <c r="V443" s="47"/>
    </row>
    <row r="444" spans="1:22" s="3" customFormat="1" hidden="1" x14ac:dyDescent="0.2">
      <c r="A444" s="43"/>
      <c r="H444" s="44"/>
      <c r="J444" s="4"/>
      <c r="L444" s="4"/>
      <c r="N444" s="4"/>
      <c r="P444" s="45"/>
      <c r="Q444" s="45"/>
      <c r="R444" s="46"/>
      <c r="V444" s="47"/>
    </row>
    <row r="445" spans="1:22" s="3" customFormat="1" hidden="1" x14ac:dyDescent="0.2">
      <c r="A445" s="43"/>
      <c r="H445" s="44"/>
      <c r="J445" s="4"/>
      <c r="L445" s="4"/>
      <c r="N445" s="4"/>
      <c r="P445" s="45"/>
      <c r="Q445" s="45"/>
      <c r="R445" s="46"/>
      <c r="V445" s="47"/>
    </row>
    <row r="446" spans="1:22" s="3" customFormat="1" hidden="1" x14ac:dyDescent="0.2">
      <c r="A446" s="43"/>
      <c r="H446" s="44"/>
      <c r="J446" s="4"/>
      <c r="L446" s="4"/>
      <c r="N446" s="4"/>
      <c r="P446" s="45"/>
      <c r="Q446" s="45"/>
      <c r="R446" s="46"/>
      <c r="V446" s="47"/>
    </row>
    <row r="447" spans="1:22" s="3" customFormat="1" hidden="1" x14ac:dyDescent="0.2">
      <c r="A447" s="43"/>
      <c r="H447" s="44"/>
      <c r="J447" s="4"/>
      <c r="L447" s="4"/>
      <c r="N447" s="4"/>
      <c r="P447" s="45"/>
      <c r="Q447" s="45"/>
      <c r="R447" s="46"/>
      <c r="V447" s="47"/>
    </row>
    <row r="448" spans="1:22" s="3" customFormat="1" hidden="1" x14ac:dyDescent="0.2">
      <c r="A448" s="43"/>
      <c r="H448" s="44"/>
      <c r="J448" s="4"/>
      <c r="L448" s="4"/>
      <c r="N448" s="4"/>
      <c r="P448" s="45"/>
      <c r="Q448" s="45"/>
      <c r="R448" s="46"/>
      <c r="V448" s="47"/>
    </row>
    <row r="449" spans="1:22" s="3" customFormat="1" hidden="1" x14ac:dyDescent="0.2">
      <c r="A449" s="43"/>
      <c r="H449" s="44"/>
      <c r="J449" s="4"/>
      <c r="L449" s="4"/>
      <c r="N449" s="4"/>
      <c r="P449" s="45"/>
      <c r="Q449" s="45"/>
      <c r="R449" s="46"/>
      <c r="V449" s="47"/>
    </row>
    <row r="450" spans="1:22" s="3" customFormat="1" hidden="1" x14ac:dyDescent="0.2">
      <c r="A450" s="43"/>
      <c r="H450" s="44"/>
      <c r="J450" s="4"/>
      <c r="L450" s="4"/>
      <c r="N450" s="4"/>
      <c r="P450" s="45"/>
      <c r="Q450" s="45"/>
      <c r="R450" s="46"/>
      <c r="V450" s="47"/>
    </row>
    <row r="451" spans="1:22" s="3" customFormat="1" hidden="1" x14ac:dyDescent="0.2">
      <c r="A451" s="43"/>
      <c r="H451" s="44"/>
      <c r="J451" s="4"/>
      <c r="L451" s="4"/>
      <c r="N451" s="4"/>
      <c r="P451" s="45"/>
      <c r="Q451" s="45"/>
      <c r="R451" s="46"/>
      <c r="V451" s="47"/>
    </row>
    <row r="452" spans="1:22" s="3" customFormat="1" hidden="1" x14ac:dyDescent="0.2">
      <c r="A452" s="43"/>
      <c r="H452" s="44"/>
      <c r="J452" s="4"/>
      <c r="L452" s="4"/>
      <c r="N452" s="4"/>
      <c r="P452" s="45"/>
      <c r="Q452" s="45"/>
      <c r="R452" s="46"/>
      <c r="V452" s="47"/>
    </row>
    <row r="453" spans="1:22" s="3" customFormat="1" hidden="1" x14ac:dyDescent="0.2">
      <c r="A453" s="43"/>
      <c r="H453" s="44"/>
      <c r="J453" s="4"/>
      <c r="L453" s="4"/>
      <c r="N453" s="4"/>
      <c r="P453" s="45"/>
      <c r="Q453" s="45"/>
      <c r="R453" s="46"/>
      <c r="V453" s="47"/>
    </row>
    <row r="454" spans="1:22" s="3" customFormat="1" hidden="1" x14ac:dyDescent="0.2">
      <c r="A454" s="43"/>
      <c r="H454" s="44"/>
      <c r="J454" s="4"/>
      <c r="L454" s="4"/>
      <c r="N454" s="4"/>
      <c r="P454" s="45"/>
      <c r="Q454" s="45"/>
      <c r="R454" s="46"/>
      <c r="V454" s="47"/>
    </row>
    <row r="455" spans="1:22" s="3" customFormat="1" hidden="1" x14ac:dyDescent="0.2">
      <c r="A455" s="43"/>
      <c r="H455" s="44"/>
      <c r="J455" s="4"/>
      <c r="L455" s="4"/>
      <c r="N455" s="4"/>
      <c r="P455" s="45"/>
      <c r="Q455" s="45"/>
      <c r="R455" s="46"/>
      <c r="V455" s="47"/>
    </row>
    <row r="456" spans="1:22" s="3" customFormat="1" hidden="1" x14ac:dyDescent="0.2">
      <c r="A456" s="43"/>
      <c r="H456" s="44"/>
      <c r="J456" s="4"/>
      <c r="L456" s="4"/>
      <c r="N456" s="4"/>
      <c r="P456" s="45"/>
      <c r="Q456" s="45"/>
      <c r="R456" s="46"/>
      <c r="V456" s="47"/>
    </row>
    <row r="457" spans="1:22" s="3" customFormat="1" hidden="1" x14ac:dyDescent="0.2">
      <c r="A457" s="43"/>
      <c r="H457" s="44"/>
      <c r="J457" s="4"/>
      <c r="L457" s="4"/>
      <c r="N457" s="4"/>
      <c r="P457" s="45"/>
      <c r="Q457" s="45"/>
      <c r="R457" s="46"/>
      <c r="V457" s="47"/>
    </row>
    <row r="458" spans="1:22" s="3" customFormat="1" hidden="1" x14ac:dyDescent="0.2">
      <c r="A458" s="43"/>
      <c r="H458" s="44"/>
      <c r="J458" s="4"/>
      <c r="L458" s="4"/>
      <c r="N458" s="4"/>
      <c r="P458" s="45"/>
      <c r="Q458" s="45"/>
      <c r="R458" s="46"/>
      <c r="V458" s="47"/>
    </row>
    <row r="459" spans="1:22" s="3" customFormat="1" hidden="1" x14ac:dyDescent="0.2">
      <c r="A459" s="43"/>
      <c r="H459" s="44"/>
      <c r="J459" s="4"/>
      <c r="L459" s="4"/>
      <c r="N459" s="4"/>
      <c r="P459" s="45"/>
      <c r="Q459" s="45"/>
      <c r="R459" s="46"/>
      <c r="V459" s="47"/>
    </row>
    <row r="460" spans="1:22" s="3" customFormat="1" hidden="1" x14ac:dyDescent="0.2">
      <c r="A460" s="43"/>
      <c r="H460" s="44"/>
      <c r="J460" s="4"/>
      <c r="L460" s="4"/>
      <c r="N460" s="4"/>
      <c r="P460" s="45"/>
      <c r="Q460" s="45"/>
      <c r="R460" s="46"/>
      <c r="V460" s="47"/>
    </row>
    <row r="461" spans="1:22" s="3" customFormat="1" hidden="1" x14ac:dyDescent="0.2">
      <c r="A461" s="43"/>
      <c r="H461" s="44"/>
      <c r="J461" s="4"/>
      <c r="L461" s="4"/>
      <c r="N461" s="4"/>
      <c r="P461" s="45"/>
      <c r="Q461" s="45"/>
      <c r="R461" s="46"/>
      <c r="V461" s="47"/>
    </row>
    <row r="462" spans="1:22" s="3" customFormat="1" hidden="1" x14ac:dyDescent="0.2">
      <c r="A462" s="43"/>
      <c r="H462" s="44"/>
      <c r="J462" s="4"/>
      <c r="L462" s="4"/>
      <c r="N462" s="4"/>
      <c r="P462" s="45"/>
      <c r="Q462" s="45"/>
      <c r="R462" s="46"/>
      <c r="V462" s="47"/>
    </row>
    <row r="463" spans="1:22" s="3" customFormat="1" hidden="1" x14ac:dyDescent="0.2">
      <c r="A463" s="43"/>
      <c r="H463" s="44"/>
      <c r="J463" s="4"/>
      <c r="L463" s="4"/>
      <c r="N463" s="4"/>
      <c r="P463" s="45"/>
      <c r="Q463" s="45"/>
      <c r="R463" s="46"/>
      <c r="V463" s="47"/>
    </row>
    <row r="464" spans="1:22" s="3" customFormat="1" hidden="1" x14ac:dyDescent="0.2">
      <c r="A464" s="43"/>
      <c r="H464" s="44"/>
      <c r="J464" s="4"/>
      <c r="L464" s="4"/>
      <c r="N464" s="4"/>
      <c r="P464" s="45"/>
      <c r="Q464" s="45"/>
      <c r="R464" s="46"/>
      <c r="V464" s="47"/>
    </row>
    <row r="465" spans="1:22" s="3" customFormat="1" hidden="1" x14ac:dyDescent="0.2">
      <c r="A465" s="43"/>
      <c r="H465" s="44"/>
      <c r="J465" s="4"/>
      <c r="L465" s="4"/>
      <c r="N465" s="4"/>
      <c r="P465" s="45"/>
      <c r="Q465" s="45"/>
      <c r="R465" s="46"/>
      <c r="V465" s="47"/>
    </row>
    <row r="466" spans="1:22" s="3" customFormat="1" hidden="1" x14ac:dyDescent="0.2">
      <c r="A466" s="43"/>
      <c r="H466" s="44"/>
      <c r="J466" s="4"/>
      <c r="L466" s="4"/>
      <c r="N466" s="4"/>
      <c r="P466" s="45"/>
      <c r="Q466" s="45"/>
      <c r="R466" s="46"/>
      <c r="V466" s="47"/>
    </row>
    <row r="467" spans="1:22" s="3" customFormat="1" hidden="1" x14ac:dyDescent="0.2">
      <c r="A467" s="43"/>
      <c r="H467" s="44"/>
      <c r="J467" s="4"/>
      <c r="L467" s="4"/>
      <c r="N467" s="4"/>
      <c r="P467" s="45"/>
      <c r="Q467" s="45"/>
      <c r="R467" s="46"/>
      <c r="V467" s="47"/>
    </row>
    <row r="468" spans="1:22" s="3" customFormat="1" hidden="1" x14ac:dyDescent="0.2">
      <c r="A468" s="43"/>
      <c r="H468" s="44"/>
      <c r="J468" s="4"/>
      <c r="L468" s="4"/>
      <c r="N468" s="4"/>
      <c r="P468" s="45"/>
      <c r="Q468" s="45"/>
      <c r="R468" s="46"/>
      <c r="V468" s="47"/>
    </row>
    <row r="469" spans="1:22" s="3" customFormat="1" hidden="1" x14ac:dyDescent="0.2">
      <c r="A469" s="43"/>
      <c r="H469" s="44"/>
      <c r="J469" s="4"/>
      <c r="L469" s="4"/>
      <c r="N469" s="4"/>
      <c r="P469" s="45"/>
      <c r="Q469" s="45"/>
      <c r="R469" s="46"/>
      <c r="V469" s="47"/>
    </row>
    <row r="470" spans="1:22" s="3" customFormat="1" hidden="1" x14ac:dyDescent="0.2">
      <c r="A470" s="43"/>
      <c r="H470" s="44"/>
      <c r="J470" s="4"/>
      <c r="L470" s="4"/>
      <c r="N470" s="4"/>
      <c r="P470" s="45"/>
      <c r="Q470" s="45"/>
      <c r="R470" s="46"/>
      <c r="V470" s="47"/>
    </row>
    <row r="471" spans="1:22" s="3" customFormat="1" hidden="1" x14ac:dyDescent="0.2">
      <c r="A471" s="43"/>
      <c r="H471" s="44"/>
      <c r="J471" s="4"/>
      <c r="L471" s="4"/>
      <c r="N471" s="4"/>
      <c r="P471" s="45"/>
      <c r="Q471" s="45"/>
      <c r="R471" s="46"/>
      <c r="V471" s="47"/>
    </row>
    <row r="472" spans="1:22" s="3" customFormat="1" hidden="1" x14ac:dyDescent="0.2">
      <c r="A472" s="43"/>
      <c r="H472" s="44"/>
      <c r="J472" s="4"/>
      <c r="L472" s="4"/>
      <c r="N472" s="4"/>
      <c r="P472" s="45"/>
      <c r="Q472" s="45"/>
      <c r="R472" s="46"/>
      <c r="V472" s="47"/>
    </row>
    <row r="473" spans="1:22" s="3" customFormat="1" hidden="1" x14ac:dyDescent="0.2">
      <c r="A473" s="43"/>
      <c r="H473" s="44"/>
      <c r="J473" s="4"/>
      <c r="L473" s="4"/>
      <c r="N473" s="4"/>
      <c r="P473" s="45"/>
      <c r="Q473" s="45"/>
      <c r="R473" s="46"/>
      <c r="V473" s="47"/>
    </row>
    <row r="474" spans="1:22" s="3" customFormat="1" hidden="1" x14ac:dyDescent="0.2">
      <c r="A474" s="43"/>
      <c r="H474" s="44"/>
      <c r="J474" s="4"/>
      <c r="L474" s="4"/>
      <c r="N474" s="4"/>
      <c r="P474" s="45"/>
      <c r="Q474" s="45"/>
      <c r="R474" s="46"/>
      <c r="V474" s="47"/>
    </row>
    <row r="475" spans="1:22" s="3" customFormat="1" hidden="1" x14ac:dyDescent="0.2">
      <c r="A475" s="43"/>
      <c r="H475" s="44"/>
      <c r="J475" s="4"/>
      <c r="L475" s="4"/>
      <c r="N475" s="4"/>
      <c r="P475" s="45"/>
      <c r="Q475" s="45"/>
      <c r="R475" s="46"/>
      <c r="V475" s="47"/>
    </row>
    <row r="476" spans="1:22" s="3" customFormat="1" hidden="1" x14ac:dyDescent="0.2">
      <c r="A476" s="43"/>
      <c r="H476" s="44"/>
      <c r="J476" s="4"/>
      <c r="L476" s="4"/>
      <c r="N476" s="4"/>
      <c r="P476" s="45"/>
      <c r="Q476" s="45"/>
      <c r="R476" s="46"/>
      <c r="V476" s="47"/>
    </row>
    <row r="477" spans="1:22" s="3" customFormat="1" hidden="1" x14ac:dyDescent="0.2">
      <c r="A477" s="43"/>
      <c r="H477" s="44"/>
      <c r="J477" s="4"/>
      <c r="L477" s="4"/>
      <c r="N477" s="4"/>
      <c r="P477" s="45"/>
      <c r="Q477" s="45"/>
      <c r="R477" s="46"/>
      <c r="V477" s="47"/>
    </row>
    <row r="478" spans="1:22" s="3" customFormat="1" hidden="1" x14ac:dyDescent="0.2">
      <c r="A478" s="43"/>
      <c r="H478" s="44"/>
      <c r="J478" s="4"/>
      <c r="L478" s="4"/>
      <c r="N478" s="4"/>
      <c r="P478" s="45"/>
      <c r="Q478" s="45"/>
      <c r="R478" s="46"/>
      <c r="V478" s="47"/>
    </row>
    <row r="479" spans="1:22" s="3" customFormat="1" hidden="1" x14ac:dyDescent="0.2">
      <c r="A479" s="43"/>
      <c r="H479" s="44"/>
      <c r="J479" s="4"/>
      <c r="L479" s="4"/>
      <c r="N479" s="4"/>
      <c r="P479" s="45"/>
      <c r="Q479" s="45"/>
      <c r="R479" s="46"/>
      <c r="V479" s="47"/>
    </row>
    <row r="480" spans="1:22" s="3" customFormat="1" hidden="1" x14ac:dyDescent="0.2">
      <c r="A480" s="43"/>
      <c r="H480" s="44"/>
      <c r="J480" s="4"/>
      <c r="L480" s="4"/>
      <c r="N480" s="4"/>
      <c r="P480" s="45"/>
      <c r="Q480" s="45"/>
      <c r="R480" s="46"/>
      <c r="V480" s="47"/>
    </row>
    <row r="481" spans="1:22" s="3" customFormat="1" hidden="1" x14ac:dyDescent="0.2">
      <c r="A481" s="43"/>
      <c r="H481" s="44"/>
      <c r="J481" s="4"/>
      <c r="L481" s="4"/>
      <c r="N481" s="4"/>
      <c r="P481" s="45"/>
      <c r="Q481" s="45"/>
      <c r="R481" s="46"/>
      <c r="V481" s="47"/>
    </row>
    <row r="482" spans="1:22" s="3" customFormat="1" hidden="1" x14ac:dyDescent="0.2">
      <c r="A482" s="43"/>
      <c r="H482" s="44"/>
      <c r="J482" s="4"/>
      <c r="L482" s="4"/>
      <c r="N482" s="4"/>
      <c r="P482" s="45"/>
      <c r="Q482" s="45"/>
      <c r="R482" s="46"/>
      <c r="V482" s="47"/>
    </row>
    <row r="483" spans="1:22" s="3" customFormat="1" hidden="1" x14ac:dyDescent="0.2">
      <c r="A483" s="43"/>
      <c r="H483" s="44"/>
      <c r="J483" s="4"/>
      <c r="L483" s="4"/>
      <c r="N483" s="4"/>
      <c r="P483" s="45"/>
      <c r="Q483" s="45"/>
      <c r="R483" s="46"/>
      <c r="V483" s="47"/>
    </row>
    <row r="484" spans="1:22" s="3" customFormat="1" hidden="1" x14ac:dyDescent="0.2">
      <c r="A484" s="43"/>
      <c r="H484" s="44"/>
      <c r="J484" s="4"/>
      <c r="L484" s="4"/>
      <c r="N484" s="4"/>
      <c r="P484" s="45"/>
      <c r="Q484" s="45"/>
      <c r="R484" s="46"/>
      <c r="V484" s="47"/>
    </row>
    <row r="485" spans="1:22" s="3" customFormat="1" hidden="1" x14ac:dyDescent="0.2">
      <c r="A485" s="43"/>
      <c r="H485" s="44"/>
      <c r="J485" s="4"/>
      <c r="L485" s="4"/>
      <c r="N485" s="4"/>
      <c r="P485" s="45"/>
      <c r="Q485" s="45"/>
      <c r="R485" s="46"/>
      <c r="V485" s="47"/>
    </row>
    <row r="486" spans="1:22" s="3" customFormat="1" hidden="1" x14ac:dyDescent="0.2">
      <c r="A486" s="43"/>
      <c r="H486" s="44"/>
      <c r="J486" s="4"/>
      <c r="L486" s="4"/>
      <c r="N486" s="4"/>
      <c r="P486" s="45"/>
      <c r="Q486" s="45"/>
      <c r="R486" s="46"/>
      <c r="V486" s="47"/>
    </row>
    <row r="487" spans="1:22" s="3" customFormat="1" hidden="1" x14ac:dyDescent="0.2">
      <c r="A487" s="43"/>
      <c r="H487" s="44"/>
      <c r="J487" s="4"/>
      <c r="L487" s="4"/>
      <c r="N487" s="4"/>
      <c r="P487" s="45"/>
      <c r="Q487" s="45"/>
      <c r="R487" s="46"/>
      <c r="V487" s="47"/>
    </row>
    <row r="488" spans="1:22" s="3" customFormat="1" hidden="1" x14ac:dyDescent="0.2">
      <c r="A488" s="43"/>
      <c r="H488" s="44"/>
      <c r="J488" s="4"/>
      <c r="L488" s="4"/>
      <c r="N488" s="4"/>
      <c r="P488" s="45"/>
      <c r="Q488" s="45"/>
      <c r="R488" s="46"/>
      <c r="V488" s="47"/>
    </row>
    <row r="489" spans="1:22" s="3" customFormat="1" hidden="1" x14ac:dyDescent="0.2">
      <c r="A489" s="43"/>
      <c r="H489" s="44"/>
      <c r="J489" s="4"/>
      <c r="L489" s="4"/>
      <c r="N489" s="4"/>
      <c r="P489" s="45"/>
      <c r="Q489" s="45"/>
      <c r="R489" s="46"/>
      <c r="V489" s="47"/>
    </row>
    <row r="490" spans="1:22" s="3" customFormat="1" hidden="1" x14ac:dyDescent="0.2">
      <c r="A490" s="43"/>
      <c r="H490" s="44"/>
      <c r="J490" s="4"/>
      <c r="L490" s="4"/>
      <c r="N490" s="4"/>
      <c r="P490" s="45"/>
      <c r="Q490" s="45"/>
      <c r="R490" s="46"/>
      <c r="V490" s="47"/>
    </row>
    <row r="491" spans="1:22" s="3" customFormat="1" hidden="1" x14ac:dyDescent="0.2">
      <c r="A491" s="43"/>
      <c r="H491" s="44"/>
      <c r="J491" s="4"/>
      <c r="L491" s="4"/>
      <c r="N491" s="4"/>
      <c r="P491" s="45"/>
      <c r="Q491" s="45"/>
      <c r="R491" s="46"/>
      <c r="V491" s="47"/>
    </row>
    <row r="492" spans="1:22" s="3" customFormat="1" hidden="1" x14ac:dyDescent="0.2">
      <c r="A492" s="43"/>
      <c r="H492" s="44"/>
      <c r="J492" s="4"/>
      <c r="L492" s="4"/>
      <c r="N492" s="4"/>
      <c r="P492" s="45"/>
      <c r="Q492" s="45"/>
      <c r="R492" s="46"/>
      <c r="V492" s="47"/>
    </row>
    <row r="493" spans="1:22" s="3" customFormat="1" hidden="1" x14ac:dyDescent="0.2">
      <c r="A493" s="43"/>
      <c r="H493" s="44"/>
      <c r="J493" s="4"/>
      <c r="L493" s="4"/>
      <c r="N493" s="4"/>
      <c r="P493" s="45"/>
      <c r="Q493" s="45"/>
      <c r="R493" s="46"/>
      <c r="V493" s="47"/>
    </row>
    <row r="494" spans="1:22" s="3" customFormat="1" hidden="1" x14ac:dyDescent="0.2">
      <c r="A494" s="43"/>
      <c r="H494" s="44"/>
      <c r="J494" s="4"/>
      <c r="L494" s="4"/>
      <c r="N494" s="4"/>
      <c r="P494" s="45"/>
      <c r="Q494" s="45"/>
      <c r="R494" s="46"/>
      <c r="V494" s="47"/>
    </row>
    <row r="495" spans="1:22" s="3" customFormat="1" hidden="1" x14ac:dyDescent="0.2">
      <c r="A495" s="43"/>
      <c r="H495" s="44"/>
      <c r="J495" s="4"/>
      <c r="L495" s="4"/>
      <c r="N495" s="4"/>
      <c r="P495" s="45"/>
      <c r="Q495" s="45"/>
      <c r="R495" s="46"/>
      <c r="V495" s="47"/>
    </row>
    <row r="496" spans="1:22" s="3" customFormat="1" hidden="1" x14ac:dyDescent="0.2">
      <c r="A496" s="43"/>
      <c r="H496" s="44"/>
      <c r="J496" s="4"/>
      <c r="L496" s="4"/>
      <c r="N496" s="4"/>
      <c r="P496" s="45"/>
      <c r="Q496" s="45"/>
      <c r="R496" s="46"/>
      <c r="V496" s="47"/>
    </row>
    <row r="497" spans="1:22" s="3" customFormat="1" hidden="1" x14ac:dyDescent="0.2">
      <c r="A497" s="43"/>
      <c r="H497" s="44"/>
      <c r="J497" s="4"/>
      <c r="L497" s="4"/>
      <c r="N497" s="4"/>
      <c r="P497" s="45"/>
      <c r="Q497" s="45"/>
      <c r="R497" s="46"/>
      <c r="V497" s="47"/>
    </row>
    <row r="498" spans="1:22" s="3" customFormat="1" hidden="1" x14ac:dyDescent="0.2">
      <c r="A498" s="43"/>
      <c r="H498" s="44"/>
      <c r="J498" s="4"/>
      <c r="L498" s="4"/>
      <c r="N498" s="4"/>
      <c r="P498" s="45"/>
      <c r="Q498" s="45"/>
      <c r="R498" s="46"/>
      <c r="V498" s="47"/>
    </row>
    <row r="499" spans="1:22" s="3" customFormat="1" hidden="1" x14ac:dyDescent="0.2">
      <c r="A499" s="43"/>
      <c r="H499" s="44"/>
      <c r="J499" s="4"/>
      <c r="L499" s="4"/>
      <c r="N499" s="4"/>
      <c r="P499" s="45"/>
      <c r="Q499" s="45"/>
      <c r="R499" s="46"/>
      <c r="V499" s="47"/>
    </row>
    <row r="500" spans="1:22" s="3" customFormat="1" hidden="1" x14ac:dyDescent="0.2">
      <c r="A500" s="43"/>
      <c r="H500" s="44"/>
      <c r="J500" s="4"/>
      <c r="L500" s="4"/>
      <c r="N500" s="4"/>
      <c r="P500" s="45"/>
      <c r="Q500" s="45"/>
      <c r="R500" s="46"/>
      <c r="V500" s="47"/>
    </row>
    <row r="501" spans="1:22" s="3" customFormat="1" hidden="1" x14ac:dyDescent="0.2">
      <c r="A501" s="43"/>
      <c r="H501" s="44"/>
      <c r="J501" s="4"/>
      <c r="L501" s="4"/>
      <c r="N501" s="4"/>
      <c r="P501" s="45"/>
      <c r="Q501" s="45"/>
      <c r="R501" s="46"/>
      <c r="V501" s="47"/>
    </row>
    <row r="502" spans="1:22" s="3" customFormat="1" hidden="1" x14ac:dyDescent="0.2">
      <c r="A502" s="43"/>
      <c r="H502" s="44"/>
      <c r="J502" s="4"/>
      <c r="L502" s="4"/>
      <c r="N502" s="4"/>
      <c r="P502" s="45"/>
      <c r="Q502" s="45"/>
      <c r="R502" s="46"/>
      <c r="V502" s="47"/>
    </row>
    <row r="503" spans="1:22" s="3" customFormat="1" hidden="1" x14ac:dyDescent="0.2">
      <c r="A503" s="43"/>
      <c r="H503" s="44"/>
      <c r="J503" s="4"/>
      <c r="L503" s="4"/>
      <c r="N503" s="4"/>
      <c r="P503" s="45"/>
      <c r="Q503" s="45"/>
      <c r="R503" s="46"/>
      <c r="V503" s="47"/>
    </row>
    <row r="504" spans="1:22" s="3" customFormat="1" hidden="1" x14ac:dyDescent="0.2">
      <c r="A504" s="43"/>
      <c r="H504" s="44"/>
      <c r="J504" s="4"/>
      <c r="L504" s="4"/>
      <c r="N504" s="4"/>
      <c r="P504" s="45"/>
      <c r="Q504" s="45"/>
      <c r="R504" s="46"/>
      <c r="V504" s="47"/>
    </row>
    <row r="505" spans="1:22" s="3" customFormat="1" hidden="1" x14ac:dyDescent="0.2">
      <c r="A505" s="43"/>
      <c r="H505" s="44"/>
      <c r="J505" s="4"/>
      <c r="L505" s="4"/>
      <c r="N505" s="4"/>
      <c r="P505" s="45"/>
      <c r="Q505" s="45"/>
      <c r="R505" s="46"/>
      <c r="V505" s="47"/>
    </row>
    <row r="506" spans="1:22" s="3" customFormat="1" hidden="1" x14ac:dyDescent="0.2">
      <c r="A506" s="43"/>
      <c r="H506" s="44"/>
      <c r="J506" s="4"/>
      <c r="L506" s="4"/>
      <c r="N506" s="4"/>
      <c r="P506" s="45"/>
      <c r="Q506" s="45"/>
      <c r="R506" s="46"/>
      <c r="V506" s="47"/>
    </row>
    <row r="507" spans="1:22" s="3" customFormat="1" hidden="1" x14ac:dyDescent="0.2">
      <c r="A507" s="43"/>
      <c r="H507" s="44"/>
      <c r="J507" s="4"/>
      <c r="L507" s="4"/>
      <c r="N507" s="4"/>
      <c r="P507" s="45"/>
      <c r="Q507" s="45"/>
      <c r="R507" s="46"/>
      <c r="V507" s="47"/>
    </row>
    <row r="508" spans="1:22" s="3" customFormat="1" hidden="1" x14ac:dyDescent="0.2">
      <c r="A508" s="43"/>
      <c r="H508" s="44"/>
      <c r="J508" s="4"/>
      <c r="L508" s="4"/>
      <c r="N508" s="4"/>
      <c r="P508" s="45"/>
      <c r="Q508" s="45"/>
      <c r="R508" s="46"/>
      <c r="V508" s="47"/>
    </row>
    <row r="509" spans="1:22" s="3" customFormat="1" hidden="1" x14ac:dyDescent="0.2">
      <c r="A509" s="43"/>
      <c r="H509" s="44"/>
      <c r="J509" s="4"/>
      <c r="L509" s="4"/>
      <c r="N509" s="4"/>
      <c r="P509" s="45"/>
      <c r="Q509" s="45"/>
      <c r="R509" s="46"/>
      <c r="V509" s="47"/>
    </row>
    <row r="510" spans="1:22" s="3" customFormat="1" hidden="1" x14ac:dyDescent="0.2">
      <c r="A510" s="43"/>
      <c r="H510" s="44"/>
      <c r="J510" s="4"/>
      <c r="L510" s="4"/>
      <c r="N510" s="4"/>
      <c r="P510" s="45"/>
      <c r="Q510" s="45"/>
      <c r="R510" s="46"/>
      <c r="V510" s="47"/>
    </row>
    <row r="511" spans="1:22" s="3" customFormat="1" hidden="1" x14ac:dyDescent="0.2">
      <c r="A511" s="43"/>
      <c r="H511" s="44"/>
      <c r="J511" s="4"/>
      <c r="L511" s="4"/>
      <c r="N511" s="4"/>
      <c r="P511" s="45"/>
      <c r="Q511" s="45"/>
      <c r="R511" s="46"/>
      <c r="V511" s="47"/>
    </row>
    <row r="512" spans="1:22" s="3" customFormat="1" hidden="1" x14ac:dyDescent="0.2">
      <c r="A512" s="43"/>
      <c r="H512" s="44"/>
      <c r="J512" s="4"/>
      <c r="L512" s="4"/>
      <c r="N512" s="4"/>
      <c r="P512" s="45"/>
      <c r="Q512" s="45"/>
      <c r="R512" s="46"/>
      <c r="V512" s="47"/>
    </row>
    <row r="513" spans="1:22" s="3" customFormat="1" hidden="1" x14ac:dyDescent="0.2">
      <c r="A513" s="43"/>
      <c r="H513" s="44"/>
      <c r="J513" s="4"/>
      <c r="L513" s="4"/>
      <c r="N513" s="4"/>
      <c r="P513" s="45"/>
      <c r="Q513" s="45"/>
      <c r="R513" s="46"/>
      <c r="V513" s="47"/>
    </row>
    <row r="514" spans="1:22" s="3" customFormat="1" hidden="1" x14ac:dyDescent="0.2">
      <c r="A514" s="43"/>
      <c r="H514" s="44"/>
      <c r="J514" s="4"/>
      <c r="L514" s="4"/>
      <c r="N514" s="4"/>
      <c r="P514" s="45"/>
      <c r="Q514" s="45"/>
      <c r="R514" s="46"/>
      <c r="V514" s="47"/>
    </row>
    <row r="515" spans="1:22" s="3" customFormat="1" hidden="1" x14ac:dyDescent="0.2">
      <c r="A515" s="43"/>
      <c r="H515" s="44"/>
      <c r="J515" s="4"/>
      <c r="L515" s="4"/>
      <c r="N515" s="4"/>
      <c r="P515" s="45"/>
      <c r="Q515" s="45"/>
      <c r="R515" s="46"/>
      <c r="V515" s="47"/>
    </row>
    <row r="516" spans="1:22" s="3" customFormat="1" hidden="1" x14ac:dyDescent="0.2">
      <c r="A516" s="43"/>
      <c r="H516" s="44"/>
      <c r="J516" s="4"/>
      <c r="L516" s="4"/>
      <c r="N516" s="4"/>
      <c r="P516" s="45"/>
      <c r="Q516" s="45"/>
      <c r="R516" s="46"/>
      <c r="V516" s="47"/>
    </row>
    <row r="517" spans="1:22" s="3" customFormat="1" hidden="1" x14ac:dyDescent="0.2">
      <c r="A517" s="43"/>
      <c r="H517" s="44"/>
      <c r="J517" s="4"/>
      <c r="L517" s="4"/>
      <c r="N517" s="4"/>
      <c r="P517" s="45"/>
      <c r="Q517" s="45"/>
      <c r="R517" s="46"/>
      <c r="V517" s="47"/>
    </row>
    <row r="518" spans="1:22" s="3" customFormat="1" hidden="1" x14ac:dyDescent="0.2">
      <c r="A518" s="43"/>
      <c r="H518" s="44"/>
      <c r="J518" s="4"/>
      <c r="L518" s="4"/>
      <c r="N518" s="4"/>
      <c r="P518" s="45"/>
      <c r="Q518" s="45"/>
      <c r="R518" s="46"/>
      <c r="V518" s="47"/>
    </row>
    <row r="519" spans="1:22" s="3" customFormat="1" hidden="1" x14ac:dyDescent="0.2">
      <c r="A519" s="43"/>
      <c r="H519" s="44"/>
      <c r="J519" s="4"/>
      <c r="L519" s="4"/>
      <c r="N519" s="4"/>
      <c r="P519" s="45"/>
      <c r="Q519" s="45"/>
      <c r="R519" s="46"/>
      <c r="V519" s="47"/>
    </row>
    <row r="520" spans="1:22" s="3" customFormat="1" hidden="1" x14ac:dyDescent="0.2">
      <c r="A520" s="43"/>
      <c r="H520" s="44"/>
      <c r="J520" s="4"/>
      <c r="L520" s="4"/>
      <c r="N520" s="4"/>
      <c r="P520" s="45"/>
      <c r="Q520" s="45"/>
      <c r="R520" s="46"/>
      <c r="V520" s="47"/>
    </row>
    <row r="521" spans="1:22" s="3" customFormat="1" hidden="1" x14ac:dyDescent="0.2">
      <c r="A521" s="43"/>
      <c r="H521" s="44"/>
      <c r="J521" s="4"/>
      <c r="L521" s="4"/>
      <c r="N521" s="4"/>
      <c r="P521" s="45"/>
      <c r="Q521" s="45"/>
      <c r="R521" s="46"/>
      <c r="V521" s="47"/>
    </row>
    <row r="522" spans="1:22" s="3" customFormat="1" hidden="1" x14ac:dyDescent="0.2">
      <c r="A522" s="43"/>
      <c r="H522" s="44"/>
      <c r="J522" s="4"/>
      <c r="L522" s="4"/>
      <c r="N522" s="4"/>
      <c r="P522" s="45"/>
      <c r="Q522" s="45"/>
      <c r="R522" s="46"/>
      <c r="V522" s="47"/>
    </row>
    <row r="523" spans="1:22" s="3" customFormat="1" hidden="1" x14ac:dyDescent="0.2">
      <c r="A523" s="43"/>
      <c r="H523" s="44"/>
      <c r="J523" s="4"/>
      <c r="L523" s="4"/>
      <c r="N523" s="4"/>
      <c r="P523" s="45"/>
      <c r="Q523" s="45"/>
      <c r="R523" s="46"/>
      <c r="V523" s="47"/>
    </row>
    <row r="524" spans="1:22" s="3" customFormat="1" hidden="1" x14ac:dyDescent="0.2">
      <c r="A524" s="43"/>
      <c r="H524" s="44"/>
      <c r="J524" s="4"/>
      <c r="L524" s="4"/>
      <c r="N524" s="4"/>
      <c r="P524" s="45"/>
      <c r="Q524" s="45"/>
      <c r="R524" s="46"/>
      <c r="V524" s="47"/>
    </row>
    <row r="525" spans="1:22" s="3" customFormat="1" hidden="1" x14ac:dyDescent="0.2">
      <c r="A525" s="43"/>
      <c r="H525" s="44"/>
      <c r="J525" s="4"/>
      <c r="L525" s="4"/>
      <c r="N525" s="4"/>
      <c r="P525" s="45"/>
      <c r="Q525" s="45"/>
      <c r="R525" s="46"/>
      <c r="V525" s="47"/>
    </row>
    <row r="526" spans="1:22" s="3" customFormat="1" hidden="1" x14ac:dyDescent="0.2">
      <c r="A526" s="43"/>
      <c r="H526" s="44"/>
      <c r="J526" s="4"/>
      <c r="L526" s="4"/>
      <c r="N526" s="4"/>
      <c r="P526" s="45"/>
      <c r="Q526" s="45"/>
      <c r="R526" s="46"/>
      <c r="V526" s="47"/>
    </row>
    <row r="527" spans="1:22" s="3" customFormat="1" hidden="1" x14ac:dyDescent="0.2">
      <c r="A527" s="43"/>
      <c r="H527" s="44"/>
      <c r="J527" s="4"/>
      <c r="L527" s="4"/>
      <c r="N527" s="4"/>
      <c r="P527" s="45"/>
      <c r="Q527" s="45"/>
      <c r="R527" s="46"/>
      <c r="V527" s="47"/>
    </row>
    <row r="528" spans="1:22" s="3" customFormat="1" hidden="1" x14ac:dyDescent="0.2">
      <c r="A528" s="43"/>
      <c r="H528" s="44"/>
      <c r="J528" s="4"/>
      <c r="L528" s="4"/>
      <c r="N528" s="4"/>
      <c r="P528" s="45"/>
      <c r="Q528" s="45"/>
      <c r="R528" s="46"/>
      <c r="V528" s="47"/>
    </row>
    <row r="529" spans="1:22" s="3" customFormat="1" hidden="1" x14ac:dyDescent="0.2">
      <c r="A529" s="43"/>
      <c r="H529" s="44"/>
      <c r="J529" s="4"/>
      <c r="L529" s="4"/>
      <c r="N529" s="4"/>
      <c r="P529" s="45"/>
      <c r="Q529" s="45"/>
      <c r="R529" s="46"/>
      <c r="V529" s="47"/>
    </row>
    <row r="530" spans="1:22" s="3" customFormat="1" hidden="1" x14ac:dyDescent="0.2">
      <c r="A530" s="43"/>
      <c r="H530" s="44"/>
      <c r="J530" s="4"/>
      <c r="L530" s="4"/>
      <c r="N530" s="4"/>
      <c r="P530" s="45"/>
      <c r="Q530" s="45"/>
      <c r="R530" s="46"/>
      <c r="V530" s="47"/>
    </row>
    <row r="531" spans="1:22" s="3" customFormat="1" hidden="1" x14ac:dyDescent="0.2">
      <c r="A531" s="43"/>
      <c r="H531" s="44"/>
      <c r="J531" s="4"/>
      <c r="L531" s="4"/>
      <c r="N531" s="4"/>
      <c r="P531" s="45"/>
      <c r="Q531" s="45"/>
      <c r="R531" s="46"/>
      <c r="V531" s="47"/>
    </row>
    <row r="532" spans="1:22" s="3" customFormat="1" hidden="1" x14ac:dyDescent="0.2">
      <c r="A532" s="43"/>
      <c r="H532" s="44"/>
      <c r="J532" s="4"/>
      <c r="L532" s="4"/>
      <c r="N532" s="4"/>
      <c r="P532" s="45"/>
      <c r="Q532" s="45"/>
      <c r="R532" s="46"/>
      <c r="V532" s="47"/>
    </row>
    <row r="533" spans="1:22" s="3" customFormat="1" hidden="1" x14ac:dyDescent="0.2">
      <c r="A533" s="43"/>
      <c r="H533" s="44"/>
      <c r="J533" s="4"/>
      <c r="L533" s="4"/>
      <c r="N533" s="4"/>
      <c r="P533" s="45"/>
      <c r="Q533" s="45"/>
      <c r="R533" s="46"/>
      <c r="V533" s="47"/>
    </row>
    <row r="534" spans="1:22" s="3" customFormat="1" hidden="1" x14ac:dyDescent="0.2">
      <c r="A534" s="43"/>
      <c r="H534" s="44"/>
      <c r="J534" s="4"/>
      <c r="L534" s="4"/>
      <c r="N534" s="4"/>
      <c r="P534" s="45"/>
      <c r="Q534" s="45"/>
      <c r="R534" s="46"/>
      <c r="V534" s="47"/>
    </row>
    <row r="535" spans="1:22" s="3" customFormat="1" hidden="1" x14ac:dyDescent="0.2">
      <c r="A535" s="43"/>
      <c r="H535" s="44"/>
      <c r="J535" s="4"/>
      <c r="L535" s="4"/>
      <c r="N535" s="4"/>
      <c r="P535" s="45"/>
      <c r="Q535" s="45"/>
      <c r="R535" s="46"/>
      <c r="V535" s="47"/>
    </row>
    <row r="536" spans="1:22" s="3" customFormat="1" hidden="1" x14ac:dyDescent="0.2">
      <c r="A536" s="43"/>
      <c r="H536" s="44"/>
      <c r="J536" s="4"/>
      <c r="L536" s="4"/>
      <c r="N536" s="4"/>
      <c r="P536" s="45"/>
      <c r="Q536" s="45"/>
      <c r="R536" s="46"/>
      <c r="V536" s="47"/>
    </row>
    <row r="537" spans="1:22" s="3" customFormat="1" hidden="1" x14ac:dyDescent="0.2">
      <c r="A537" s="43"/>
      <c r="H537" s="44"/>
      <c r="J537" s="4"/>
      <c r="L537" s="4"/>
      <c r="N537" s="4"/>
      <c r="P537" s="45"/>
      <c r="Q537" s="45"/>
      <c r="R537" s="46"/>
      <c r="V537" s="47"/>
    </row>
    <row r="538" spans="1:22" s="3" customFormat="1" hidden="1" x14ac:dyDescent="0.2">
      <c r="A538" s="43"/>
      <c r="H538" s="44"/>
      <c r="J538" s="4"/>
      <c r="L538" s="4"/>
      <c r="N538" s="4"/>
      <c r="P538" s="45"/>
      <c r="Q538" s="45"/>
      <c r="R538" s="46"/>
      <c r="V538" s="47"/>
    </row>
    <row r="539" spans="1:22" s="3" customFormat="1" hidden="1" x14ac:dyDescent="0.2">
      <c r="A539" s="43"/>
      <c r="H539" s="44"/>
      <c r="J539" s="4"/>
      <c r="L539" s="4"/>
      <c r="N539" s="4"/>
      <c r="P539" s="45"/>
      <c r="Q539" s="45"/>
      <c r="R539" s="46"/>
      <c r="V539" s="47"/>
    </row>
    <row r="540" spans="1:22" s="3" customFormat="1" hidden="1" x14ac:dyDescent="0.2">
      <c r="A540" s="43"/>
      <c r="H540" s="44"/>
      <c r="J540" s="4"/>
      <c r="L540" s="4"/>
      <c r="N540" s="4"/>
      <c r="P540" s="45"/>
      <c r="Q540" s="45"/>
      <c r="R540" s="46"/>
      <c r="V540" s="47"/>
    </row>
    <row r="541" spans="1:22" s="3" customFormat="1" hidden="1" x14ac:dyDescent="0.2">
      <c r="A541" s="43"/>
      <c r="H541" s="44"/>
      <c r="J541" s="4"/>
      <c r="L541" s="4"/>
      <c r="N541" s="4"/>
      <c r="P541" s="45"/>
      <c r="Q541" s="45"/>
      <c r="R541" s="46"/>
      <c r="V541" s="47"/>
    </row>
    <row r="542" spans="1:22" s="3" customFormat="1" hidden="1" x14ac:dyDescent="0.2">
      <c r="A542" s="43"/>
      <c r="H542" s="44"/>
      <c r="J542" s="4"/>
      <c r="L542" s="4"/>
      <c r="N542" s="4"/>
      <c r="P542" s="45"/>
      <c r="Q542" s="45"/>
      <c r="R542" s="46"/>
      <c r="V542" s="47"/>
    </row>
    <row r="543" spans="1:22" s="3" customFormat="1" hidden="1" x14ac:dyDescent="0.2">
      <c r="A543" s="43"/>
      <c r="H543" s="44"/>
      <c r="J543" s="4"/>
      <c r="L543" s="4"/>
      <c r="N543" s="4"/>
      <c r="P543" s="45"/>
      <c r="Q543" s="45"/>
      <c r="R543" s="46"/>
      <c r="V543" s="47"/>
    </row>
    <row r="544" spans="1:22" s="3" customFormat="1" hidden="1" x14ac:dyDescent="0.2">
      <c r="A544" s="43"/>
      <c r="H544" s="44"/>
      <c r="J544" s="4"/>
      <c r="L544" s="4"/>
      <c r="N544" s="4"/>
      <c r="P544" s="45"/>
      <c r="Q544" s="45"/>
      <c r="R544" s="46"/>
      <c r="V544" s="47"/>
    </row>
    <row r="545" spans="1:22" s="3" customFormat="1" hidden="1" x14ac:dyDescent="0.2">
      <c r="A545" s="43"/>
      <c r="H545" s="44"/>
      <c r="J545" s="4"/>
      <c r="L545" s="4"/>
      <c r="N545" s="4"/>
      <c r="P545" s="45"/>
      <c r="Q545" s="45"/>
      <c r="R545" s="46"/>
      <c r="V545" s="47"/>
    </row>
    <row r="546" spans="1:22" s="3" customFormat="1" hidden="1" x14ac:dyDescent="0.2">
      <c r="A546" s="43"/>
      <c r="H546" s="44"/>
      <c r="J546" s="4"/>
      <c r="L546" s="4"/>
      <c r="N546" s="4"/>
      <c r="P546" s="45"/>
      <c r="Q546" s="45"/>
      <c r="R546" s="46"/>
      <c r="V546" s="47"/>
    </row>
    <row r="547" spans="1:22" s="3" customFormat="1" hidden="1" x14ac:dyDescent="0.2">
      <c r="A547" s="43"/>
      <c r="H547" s="44"/>
      <c r="J547" s="4"/>
      <c r="L547" s="4"/>
      <c r="N547" s="4"/>
      <c r="P547" s="45"/>
      <c r="Q547" s="45"/>
      <c r="R547" s="46"/>
      <c r="V547" s="47"/>
    </row>
    <row r="548" spans="1:22" s="3" customFormat="1" hidden="1" x14ac:dyDescent="0.2">
      <c r="A548" s="43"/>
      <c r="H548" s="44"/>
      <c r="J548" s="4"/>
      <c r="L548" s="4"/>
      <c r="N548" s="4"/>
      <c r="P548" s="45"/>
      <c r="Q548" s="45"/>
      <c r="R548" s="46"/>
      <c r="V548" s="47"/>
    </row>
    <row r="549" spans="1:22" s="3" customFormat="1" hidden="1" x14ac:dyDescent="0.2">
      <c r="A549" s="43"/>
      <c r="H549" s="44"/>
      <c r="J549" s="4"/>
      <c r="L549" s="4"/>
      <c r="N549" s="4"/>
      <c r="P549" s="45"/>
      <c r="Q549" s="45"/>
      <c r="R549" s="46"/>
      <c r="V549" s="47"/>
    </row>
    <row r="550" spans="1:22" s="3" customFormat="1" hidden="1" x14ac:dyDescent="0.2">
      <c r="A550" s="43"/>
      <c r="H550" s="44"/>
      <c r="J550" s="4"/>
      <c r="L550" s="4"/>
      <c r="N550" s="4"/>
      <c r="P550" s="45"/>
      <c r="Q550" s="45"/>
      <c r="R550" s="46"/>
      <c r="V550" s="47"/>
    </row>
    <row r="551" spans="1:22" s="3" customFormat="1" hidden="1" x14ac:dyDescent="0.2">
      <c r="A551" s="43"/>
      <c r="H551" s="44"/>
      <c r="J551" s="4"/>
      <c r="L551" s="4"/>
      <c r="N551" s="4"/>
      <c r="P551" s="45"/>
      <c r="Q551" s="45"/>
      <c r="R551" s="46"/>
      <c r="V551" s="47"/>
    </row>
    <row r="552" spans="1:22" s="3" customFormat="1" hidden="1" x14ac:dyDescent="0.2">
      <c r="A552" s="43"/>
      <c r="H552" s="44"/>
      <c r="J552" s="4"/>
      <c r="L552" s="4"/>
      <c r="N552" s="4"/>
      <c r="P552" s="45"/>
      <c r="Q552" s="45"/>
      <c r="R552" s="46"/>
      <c r="V552" s="47"/>
    </row>
    <row r="553" spans="1:22" s="3" customFormat="1" hidden="1" x14ac:dyDescent="0.2">
      <c r="A553" s="43"/>
      <c r="H553" s="44"/>
      <c r="J553" s="4"/>
      <c r="L553" s="4"/>
      <c r="N553" s="4"/>
      <c r="P553" s="45"/>
      <c r="Q553" s="45"/>
      <c r="R553" s="46"/>
      <c r="V553" s="47"/>
    </row>
    <row r="554" spans="1:22" s="3" customFormat="1" hidden="1" x14ac:dyDescent="0.2">
      <c r="A554" s="43"/>
      <c r="H554" s="44"/>
      <c r="J554" s="4"/>
      <c r="L554" s="4"/>
      <c r="N554" s="4"/>
      <c r="P554" s="45"/>
      <c r="Q554" s="45"/>
      <c r="R554" s="46"/>
      <c r="V554" s="47"/>
    </row>
    <row r="555" spans="1:22" s="3" customFormat="1" hidden="1" x14ac:dyDescent="0.2">
      <c r="A555" s="43"/>
      <c r="H555" s="44"/>
      <c r="J555" s="4"/>
      <c r="L555" s="4"/>
      <c r="N555" s="4"/>
      <c r="P555" s="45"/>
      <c r="Q555" s="45"/>
      <c r="R555" s="46"/>
      <c r="V555" s="47"/>
    </row>
    <row r="556" spans="1:22" s="3" customFormat="1" hidden="1" x14ac:dyDescent="0.2">
      <c r="A556" s="43"/>
      <c r="H556" s="44"/>
      <c r="J556" s="4"/>
      <c r="L556" s="4"/>
      <c r="N556" s="4"/>
      <c r="P556" s="45"/>
      <c r="Q556" s="45"/>
      <c r="R556" s="46"/>
      <c r="V556" s="47"/>
    </row>
    <row r="557" spans="1:22" s="3" customFormat="1" hidden="1" x14ac:dyDescent="0.2">
      <c r="A557" s="43"/>
      <c r="H557" s="44"/>
      <c r="J557" s="4"/>
      <c r="L557" s="4"/>
      <c r="N557" s="4"/>
      <c r="P557" s="45"/>
      <c r="Q557" s="45"/>
      <c r="R557" s="46"/>
      <c r="V557" s="47"/>
    </row>
    <row r="558" spans="1:22" s="3" customFormat="1" hidden="1" x14ac:dyDescent="0.2">
      <c r="A558" s="43"/>
      <c r="H558" s="44"/>
      <c r="J558" s="4"/>
      <c r="L558" s="4"/>
      <c r="N558" s="4"/>
      <c r="P558" s="45"/>
      <c r="Q558" s="45"/>
      <c r="R558" s="46"/>
      <c r="V558" s="47"/>
    </row>
    <row r="559" spans="1:22" s="3" customFormat="1" hidden="1" x14ac:dyDescent="0.2">
      <c r="A559" s="43"/>
      <c r="H559" s="44"/>
      <c r="J559" s="4"/>
      <c r="L559" s="4"/>
      <c r="N559" s="4"/>
      <c r="P559" s="45"/>
      <c r="Q559" s="45"/>
      <c r="R559" s="46"/>
      <c r="V559" s="47"/>
    </row>
    <row r="560" spans="1:22" s="3" customFormat="1" hidden="1" x14ac:dyDescent="0.2">
      <c r="A560" s="43"/>
      <c r="H560" s="44"/>
      <c r="J560" s="4"/>
      <c r="L560" s="4"/>
      <c r="N560" s="4"/>
      <c r="P560" s="45"/>
      <c r="Q560" s="45"/>
      <c r="R560" s="46"/>
      <c r="V560" s="47"/>
    </row>
    <row r="561" spans="1:22" s="3" customFormat="1" hidden="1" x14ac:dyDescent="0.2">
      <c r="A561" s="43"/>
      <c r="H561" s="44"/>
      <c r="J561" s="4"/>
      <c r="L561" s="4"/>
      <c r="N561" s="4"/>
      <c r="P561" s="45"/>
      <c r="Q561" s="45"/>
      <c r="R561" s="46"/>
      <c r="V561" s="47"/>
    </row>
    <row r="562" spans="1:22" s="3" customFormat="1" hidden="1" x14ac:dyDescent="0.2">
      <c r="A562" s="43"/>
      <c r="H562" s="44"/>
      <c r="J562" s="4"/>
      <c r="L562" s="4"/>
      <c r="N562" s="4"/>
      <c r="P562" s="45"/>
      <c r="Q562" s="45"/>
      <c r="R562" s="46"/>
      <c r="V562" s="47"/>
    </row>
    <row r="563" spans="1:22" s="3" customFormat="1" hidden="1" x14ac:dyDescent="0.2">
      <c r="A563" s="43"/>
      <c r="H563" s="44"/>
      <c r="J563" s="4"/>
      <c r="L563" s="4"/>
      <c r="N563" s="4"/>
      <c r="P563" s="45"/>
      <c r="Q563" s="45"/>
      <c r="R563" s="46"/>
      <c r="V563" s="47"/>
    </row>
    <row r="564" spans="1:22" s="3" customFormat="1" hidden="1" x14ac:dyDescent="0.2">
      <c r="A564" s="43"/>
      <c r="H564" s="44"/>
      <c r="J564" s="4"/>
      <c r="L564" s="4"/>
      <c r="N564" s="4"/>
      <c r="P564" s="45"/>
      <c r="Q564" s="45"/>
      <c r="R564" s="46"/>
      <c r="V564" s="47"/>
    </row>
    <row r="565" spans="1:22" s="3" customFormat="1" hidden="1" x14ac:dyDescent="0.2">
      <c r="A565" s="43"/>
      <c r="H565" s="44"/>
      <c r="J565" s="4"/>
      <c r="L565" s="4"/>
      <c r="N565" s="4"/>
      <c r="P565" s="45"/>
      <c r="Q565" s="45"/>
      <c r="R565" s="46"/>
      <c r="V565" s="47"/>
    </row>
    <row r="566" spans="1:22" s="3" customFormat="1" hidden="1" x14ac:dyDescent="0.2">
      <c r="A566" s="43"/>
      <c r="H566" s="44"/>
      <c r="J566" s="4"/>
      <c r="L566" s="4"/>
      <c r="N566" s="4"/>
      <c r="P566" s="45"/>
      <c r="Q566" s="45"/>
      <c r="R566" s="46"/>
      <c r="V566" s="47"/>
    </row>
    <row r="567" spans="1:22" s="3" customFormat="1" hidden="1" x14ac:dyDescent="0.2">
      <c r="A567" s="43"/>
      <c r="H567" s="44"/>
      <c r="J567" s="4"/>
      <c r="L567" s="4"/>
      <c r="N567" s="4"/>
      <c r="P567" s="45"/>
      <c r="Q567" s="45"/>
      <c r="R567" s="46"/>
      <c r="V567" s="47"/>
    </row>
    <row r="568" spans="1:22" s="3" customFormat="1" hidden="1" x14ac:dyDescent="0.2">
      <c r="A568" s="43"/>
      <c r="H568" s="44"/>
      <c r="J568" s="4"/>
      <c r="L568" s="4"/>
      <c r="N568" s="4"/>
      <c r="P568" s="45"/>
      <c r="Q568" s="45"/>
      <c r="R568" s="46"/>
      <c r="V568" s="47"/>
    </row>
    <row r="569" spans="1:22" s="3" customFormat="1" hidden="1" x14ac:dyDescent="0.2">
      <c r="A569" s="43"/>
      <c r="H569" s="44"/>
      <c r="J569" s="4"/>
      <c r="L569" s="4"/>
      <c r="N569" s="4"/>
      <c r="P569" s="45"/>
      <c r="Q569" s="45"/>
      <c r="R569" s="46"/>
      <c r="V569" s="47"/>
    </row>
    <row r="570" spans="1:22" s="3" customFormat="1" hidden="1" x14ac:dyDescent="0.2">
      <c r="A570" s="43"/>
      <c r="H570" s="44"/>
      <c r="J570" s="4"/>
      <c r="L570" s="4"/>
      <c r="N570" s="4"/>
      <c r="P570" s="45"/>
      <c r="Q570" s="45"/>
      <c r="R570" s="46"/>
      <c r="V570" s="47"/>
    </row>
    <row r="571" spans="1:22" s="3" customFormat="1" hidden="1" x14ac:dyDescent="0.2">
      <c r="A571" s="43"/>
      <c r="H571" s="44"/>
      <c r="J571" s="4"/>
      <c r="L571" s="4"/>
      <c r="N571" s="4"/>
      <c r="P571" s="45"/>
      <c r="Q571" s="45"/>
      <c r="R571" s="46"/>
      <c r="V571" s="47"/>
    </row>
    <row r="572" spans="1:22" s="3" customFormat="1" hidden="1" x14ac:dyDescent="0.2">
      <c r="A572" s="43"/>
      <c r="H572" s="44"/>
      <c r="J572" s="4"/>
      <c r="L572" s="4"/>
      <c r="N572" s="4"/>
      <c r="P572" s="45"/>
      <c r="Q572" s="45"/>
      <c r="R572" s="46"/>
      <c r="V572" s="47"/>
    </row>
    <row r="573" spans="1:22" s="3" customFormat="1" hidden="1" x14ac:dyDescent="0.2">
      <c r="A573" s="43"/>
      <c r="H573" s="44"/>
      <c r="J573" s="4"/>
      <c r="L573" s="4"/>
      <c r="N573" s="4"/>
      <c r="P573" s="45"/>
      <c r="Q573" s="45"/>
      <c r="R573" s="46"/>
      <c r="V573" s="47"/>
    </row>
    <row r="574" spans="1:22" s="3" customFormat="1" hidden="1" x14ac:dyDescent="0.2">
      <c r="A574" s="43"/>
      <c r="H574" s="44"/>
      <c r="J574" s="4"/>
      <c r="L574" s="4"/>
      <c r="N574" s="4"/>
      <c r="P574" s="45"/>
      <c r="Q574" s="45"/>
      <c r="R574" s="46"/>
      <c r="V574" s="47"/>
    </row>
    <row r="575" spans="1:22" s="3" customFormat="1" hidden="1" x14ac:dyDescent="0.2">
      <c r="A575" s="43"/>
      <c r="H575" s="44"/>
      <c r="J575" s="4"/>
      <c r="L575" s="4"/>
      <c r="N575" s="4"/>
      <c r="P575" s="45"/>
      <c r="Q575" s="45"/>
      <c r="R575" s="46"/>
      <c r="V575" s="47"/>
    </row>
    <row r="576" spans="1:22" s="3" customFormat="1" hidden="1" x14ac:dyDescent="0.2">
      <c r="A576" s="43"/>
      <c r="H576" s="44"/>
      <c r="J576" s="4"/>
      <c r="L576" s="4"/>
      <c r="N576" s="4"/>
      <c r="P576" s="45"/>
      <c r="Q576" s="45"/>
      <c r="R576" s="46"/>
      <c r="V576" s="47"/>
    </row>
    <row r="577" spans="1:22" s="3" customFormat="1" hidden="1" x14ac:dyDescent="0.2">
      <c r="A577" s="43"/>
      <c r="H577" s="44"/>
      <c r="J577" s="4"/>
      <c r="L577" s="4"/>
      <c r="N577" s="4"/>
      <c r="P577" s="45"/>
      <c r="Q577" s="45"/>
      <c r="R577" s="46"/>
      <c r="V577" s="47"/>
    </row>
    <row r="578" spans="1:22" s="3" customFormat="1" hidden="1" x14ac:dyDescent="0.2">
      <c r="A578" s="43"/>
      <c r="H578" s="44"/>
      <c r="J578" s="4"/>
      <c r="L578" s="4"/>
      <c r="N578" s="4"/>
      <c r="P578" s="45"/>
      <c r="Q578" s="45"/>
      <c r="R578" s="46"/>
      <c r="V578" s="47"/>
    </row>
    <row r="579" spans="1:22" s="3" customFormat="1" hidden="1" x14ac:dyDescent="0.2">
      <c r="A579" s="43"/>
      <c r="H579" s="44"/>
      <c r="J579" s="4"/>
      <c r="L579" s="4"/>
      <c r="N579" s="4"/>
      <c r="P579" s="45"/>
      <c r="Q579" s="45"/>
      <c r="R579" s="46"/>
      <c r="V579" s="47"/>
    </row>
    <row r="580" spans="1:22" s="3" customFormat="1" hidden="1" x14ac:dyDescent="0.2">
      <c r="A580" s="43"/>
      <c r="H580" s="44"/>
      <c r="J580" s="4"/>
      <c r="L580" s="4"/>
      <c r="N580" s="4"/>
      <c r="P580" s="45"/>
      <c r="Q580" s="45"/>
      <c r="R580" s="46"/>
      <c r="V580" s="47"/>
    </row>
    <row r="581" spans="1:22" s="3" customFormat="1" hidden="1" x14ac:dyDescent="0.2">
      <c r="A581" s="43"/>
      <c r="H581" s="44"/>
      <c r="J581" s="4"/>
      <c r="L581" s="4"/>
      <c r="N581" s="4"/>
      <c r="P581" s="45"/>
      <c r="Q581" s="45"/>
      <c r="R581" s="46"/>
      <c r="V581" s="47"/>
    </row>
    <row r="582" spans="1:22" s="3" customFormat="1" hidden="1" x14ac:dyDescent="0.2">
      <c r="A582" s="43"/>
      <c r="H582" s="44"/>
      <c r="J582" s="4"/>
      <c r="L582" s="4"/>
      <c r="N582" s="4"/>
      <c r="P582" s="45"/>
      <c r="Q582" s="45"/>
      <c r="R582" s="46"/>
      <c r="V582" s="47"/>
    </row>
    <row r="583" spans="1:22" s="3" customFormat="1" hidden="1" x14ac:dyDescent="0.2">
      <c r="A583" s="43"/>
      <c r="H583" s="44"/>
      <c r="J583" s="4"/>
      <c r="L583" s="4"/>
      <c r="N583" s="4"/>
      <c r="P583" s="45"/>
      <c r="Q583" s="45"/>
      <c r="R583" s="46"/>
      <c r="V583" s="47"/>
    </row>
    <row r="584" spans="1:22" s="3" customFormat="1" hidden="1" x14ac:dyDescent="0.2">
      <c r="A584" s="43"/>
      <c r="H584" s="44"/>
      <c r="J584" s="4"/>
      <c r="L584" s="4"/>
      <c r="N584" s="4"/>
      <c r="P584" s="45"/>
      <c r="Q584" s="45"/>
      <c r="R584" s="46"/>
      <c r="V584" s="47"/>
    </row>
    <row r="585" spans="1:22" s="3" customFormat="1" hidden="1" x14ac:dyDescent="0.2">
      <c r="A585" s="43"/>
      <c r="H585" s="44"/>
      <c r="J585" s="4"/>
      <c r="L585" s="4"/>
      <c r="N585" s="4"/>
      <c r="P585" s="45"/>
      <c r="Q585" s="45"/>
      <c r="R585" s="46"/>
      <c r="V585" s="47"/>
    </row>
    <row r="586" spans="1:22" s="3" customFormat="1" hidden="1" x14ac:dyDescent="0.2">
      <c r="A586" s="43"/>
      <c r="H586" s="44"/>
      <c r="J586" s="4"/>
      <c r="L586" s="4"/>
      <c r="N586" s="4"/>
      <c r="P586" s="45"/>
      <c r="Q586" s="45"/>
      <c r="R586" s="46"/>
      <c r="V586" s="47"/>
    </row>
    <row r="587" spans="1:22" s="3" customFormat="1" hidden="1" x14ac:dyDescent="0.2">
      <c r="A587" s="43"/>
      <c r="H587" s="44"/>
      <c r="J587" s="4"/>
      <c r="L587" s="4"/>
      <c r="N587" s="4"/>
      <c r="P587" s="45"/>
      <c r="Q587" s="45"/>
      <c r="R587" s="46"/>
      <c r="V587" s="47"/>
    </row>
    <row r="588" spans="1:22" s="3" customFormat="1" hidden="1" x14ac:dyDescent="0.2">
      <c r="A588" s="43"/>
      <c r="H588" s="44"/>
      <c r="J588" s="4"/>
      <c r="L588" s="4"/>
      <c r="N588" s="4"/>
      <c r="P588" s="45"/>
      <c r="Q588" s="45"/>
      <c r="R588" s="46"/>
      <c r="V588" s="47"/>
    </row>
    <row r="589" spans="1:22" s="3" customFormat="1" hidden="1" x14ac:dyDescent="0.2">
      <c r="A589" s="43"/>
      <c r="H589" s="44"/>
      <c r="J589" s="4"/>
      <c r="L589" s="4"/>
      <c r="N589" s="4"/>
      <c r="P589" s="45"/>
      <c r="Q589" s="45"/>
      <c r="R589" s="46"/>
      <c r="V589" s="47"/>
    </row>
    <row r="590" spans="1:22" s="3" customFormat="1" hidden="1" x14ac:dyDescent="0.2">
      <c r="A590" s="43"/>
      <c r="H590" s="44"/>
      <c r="J590" s="4"/>
      <c r="L590" s="4"/>
      <c r="N590" s="4"/>
      <c r="P590" s="45"/>
      <c r="Q590" s="45"/>
      <c r="R590" s="46"/>
      <c r="V590" s="47"/>
    </row>
    <row r="591" spans="1:22" s="3" customFormat="1" hidden="1" x14ac:dyDescent="0.2">
      <c r="A591" s="43"/>
      <c r="H591" s="44"/>
      <c r="J591" s="4"/>
      <c r="L591" s="4"/>
      <c r="N591" s="4"/>
      <c r="P591" s="45"/>
      <c r="Q591" s="45"/>
      <c r="R591" s="46"/>
      <c r="V591" s="47"/>
    </row>
    <row r="592" spans="1:22" s="3" customFormat="1" hidden="1" x14ac:dyDescent="0.2">
      <c r="A592" s="43"/>
      <c r="H592" s="44"/>
      <c r="J592" s="4"/>
      <c r="L592" s="4"/>
      <c r="N592" s="4"/>
      <c r="P592" s="45"/>
      <c r="Q592" s="45"/>
      <c r="R592" s="46"/>
      <c r="V592" s="47"/>
    </row>
    <row r="593" spans="1:22" s="3" customFormat="1" hidden="1" x14ac:dyDescent="0.2">
      <c r="A593" s="43"/>
      <c r="H593" s="44"/>
      <c r="J593" s="4"/>
      <c r="L593" s="4"/>
      <c r="N593" s="4"/>
      <c r="P593" s="45"/>
      <c r="Q593" s="45"/>
      <c r="R593" s="46"/>
      <c r="V593" s="47"/>
    </row>
    <row r="594" spans="1:22" s="3" customFormat="1" hidden="1" x14ac:dyDescent="0.2">
      <c r="A594" s="43"/>
      <c r="H594" s="44"/>
      <c r="J594" s="4"/>
      <c r="L594" s="4"/>
      <c r="N594" s="4"/>
      <c r="P594" s="45"/>
      <c r="Q594" s="45"/>
      <c r="R594" s="46"/>
      <c r="V594" s="47"/>
    </row>
    <row r="595" spans="1:22" s="3" customFormat="1" hidden="1" x14ac:dyDescent="0.2">
      <c r="A595" s="43"/>
      <c r="H595" s="44"/>
      <c r="J595" s="4"/>
      <c r="L595" s="4"/>
      <c r="N595" s="4"/>
      <c r="P595" s="45"/>
      <c r="Q595" s="45"/>
      <c r="R595" s="46"/>
      <c r="V595" s="47"/>
    </row>
    <row r="596" spans="1:22" s="3" customFormat="1" hidden="1" x14ac:dyDescent="0.2">
      <c r="A596" s="43"/>
      <c r="H596" s="44"/>
      <c r="J596" s="4"/>
      <c r="L596" s="4"/>
      <c r="N596" s="4"/>
      <c r="P596" s="45"/>
      <c r="Q596" s="45"/>
      <c r="R596" s="46"/>
      <c r="V596" s="47"/>
    </row>
    <row r="597" spans="1:22" s="3" customFormat="1" hidden="1" x14ac:dyDescent="0.2">
      <c r="A597" s="43"/>
      <c r="H597" s="44"/>
      <c r="J597" s="4"/>
      <c r="L597" s="4"/>
      <c r="N597" s="4"/>
      <c r="P597" s="45"/>
      <c r="Q597" s="45"/>
      <c r="R597" s="46"/>
      <c r="V597" s="47"/>
    </row>
    <row r="598" spans="1:22" s="3" customFormat="1" hidden="1" x14ac:dyDescent="0.2">
      <c r="A598" s="43"/>
      <c r="H598" s="44"/>
      <c r="J598" s="4"/>
      <c r="L598" s="4"/>
      <c r="N598" s="4"/>
      <c r="P598" s="45"/>
      <c r="Q598" s="45"/>
      <c r="R598" s="46"/>
      <c r="V598" s="47"/>
    </row>
    <row r="599" spans="1:22" s="3" customFormat="1" hidden="1" x14ac:dyDescent="0.2">
      <c r="A599" s="43"/>
      <c r="H599" s="44"/>
      <c r="J599" s="4"/>
      <c r="L599" s="4"/>
      <c r="N599" s="4"/>
      <c r="P599" s="45"/>
      <c r="Q599" s="45"/>
      <c r="R599" s="46"/>
      <c r="V599" s="47"/>
    </row>
    <row r="600" spans="1:22" s="3" customFormat="1" hidden="1" x14ac:dyDescent="0.2">
      <c r="A600" s="43"/>
      <c r="H600" s="44"/>
      <c r="J600" s="4"/>
      <c r="L600" s="4"/>
      <c r="N600" s="4"/>
      <c r="P600" s="45"/>
      <c r="Q600" s="45"/>
      <c r="R600" s="46"/>
      <c r="V600" s="47"/>
    </row>
    <row r="601" spans="1:22" s="3" customFormat="1" hidden="1" x14ac:dyDescent="0.2">
      <c r="A601" s="43"/>
      <c r="H601" s="44"/>
      <c r="J601" s="4"/>
      <c r="L601" s="4"/>
      <c r="N601" s="4"/>
      <c r="P601" s="45"/>
      <c r="Q601" s="45"/>
      <c r="R601" s="46"/>
      <c r="V601" s="47"/>
    </row>
    <row r="602" spans="1:22" s="3" customFormat="1" hidden="1" x14ac:dyDescent="0.2">
      <c r="A602" s="43"/>
      <c r="H602" s="44"/>
      <c r="J602" s="4"/>
      <c r="L602" s="4"/>
      <c r="N602" s="4"/>
      <c r="P602" s="45"/>
      <c r="Q602" s="45"/>
      <c r="R602" s="46"/>
      <c r="V602" s="47"/>
    </row>
    <row r="603" spans="1:22" s="3" customFormat="1" hidden="1" x14ac:dyDescent="0.2">
      <c r="A603" s="43"/>
      <c r="H603" s="44"/>
      <c r="J603" s="4"/>
      <c r="L603" s="4"/>
      <c r="N603" s="4"/>
      <c r="P603" s="45"/>
      <c r="Q603" s="45"/>
      <c r="R603" s="46"/>
      <c r="V603" s="47"/>
    </row>
    <row r="604" spans="1:22" s="3" customFormat="1" hidden="1" x14ac:dyDescent="0.2">
      <c r="A604" s="43"/>
      <c r="H604" s="44"/>
      <c r="J604" s="4"/>
      <c r="L604" s="4"/>
      <c r="N604" s="4"/>
      <c r="P604" s="45"/>
      <c r="Q604" s="45"/>
      <c r="R604" s="46"/>
      <c r="V604" s="47"/>
    </row>
    <row r="605" spans="1:22" s="3" customFormat="1" hidden="1" x14ac:dyDescent="0.2">
      <c r="A605" s="43"/>
      <c r="H605" s="44"/>
      <c r="J605" s="4"/>
      <c r="L605" s="4"/>
      <c r="N605" s="4"/>
      <c r="P605" s="45"/>
      <c r="Q605" s="45"/>
      <c r="R605" s="46"/>
      <c r="V605" s="47"/>
    </row>
    <row r="606" spans="1:22" s="3" customFormat="1" hidden="1" x14ac:dyDescent="0.2">
      <c r="A606" s="43"/>
      <c r="H606" s="44"/>
      <c r="J606" s="4"/>
      <c r="L606" s="4"/>
      <c r="N606" s="4"/>
      <c r="P606" s="45"/>
      <c r="Q606" s="45"/>
      <c r="R606" s="46"/>
      <c r="V606" s="47"/>
    </row>
    <row r="607" spans="1:22" s="3" customFormat="1" hidden="1" x14ac:dyDescent="0.2">
      <c r="A607" s="43"/>
      <c r="H607" s="44"/>
      <c r="J607" s="4"/>
      <c r="L607" s="4"/>
      <c r="N607" s="4"/>
      <c r="P607" s="45"/>
      <c r="Q607" s="45"/>
      <c r="R607" s="46"/>
      <c r="V607" s="47"/>
    </row>
    <row r="608" spans="1:22" s="3" customFormat="1" hidden="1" x14ac:dyDescent="0.2">
      <c r="A608" s="43"/>
      <c r="H608" s="44"/>
      <c r="J608" s="4"/>
      <c r="L608" s="4"/>
      <c r="N608" s="4"/>
      <c r="P608" s="45"/>
      <c r="Q608" s="45"/>
      <c r="R608" s="46"/>
      <c r="V608" s="47"/>
    </row>
    <row r="609" spans="1:22" s="3" customFormat="1" hidden="1" x14ac:dyDescent="0.2">
      <c r="A609" s="43"/>
      <c r="H609" s="44"/>
      <c r="J609" s="4"/>
      <c r="L609" s="4"/>
      <c r="N609" s="4"/>
      <c r="P609" s="45"/>
      <c r="Q609" s="45"/>
      <c r="R609" s="46"/>
      <c r="V609" s="47"/>
    </row>
    <row r="610" spans="1:22" s="3" customFormat="1" hidden="1" x14ac:dyDescent="0.2">
      <c r="A610" s="43"/>
      <c r="H610" s="44"/>
      <c r="J610" s="4"/>
      <c r="L610" s="4"/>
      <c r="N610" s="4"/>
      <c r="P610" s="45"/>
      <c r="Q610" s="45"/>
      <c r="R610" s="46"/>
      <c r="V610" s="47"/>
    </row>
    <row r="611" spans="1:22" s="3" customFormat="1" hidden="1" x14ac:dyDescent="0.2">
      <c r="A611" s="43"/>
      <c r="H611" s="44"/>
      <c r="J611" s="4"/>
      <c r="L611" s="4"/>
      <c r="N611" s="4"/>
      <c r="P611" s="45"/>
      <c r="Q611" s="45"/>
      <c r="R611" s="46"/>
      <c r="V611" s="47"/>
    </row>
    <row r="612" spans="1:22" s="3" customFormat="1" hidden="1" x14ac:dyDescent="0.2">
      <c r="A612" s="43"/>
      <c r="H612" s="44"/>
      <c r="J612" s="4"/>
      <c r="L612" s="4"/>
      <c r="N612" s="4"/>
      <c r="P612" s="45"/>
      <c r="Q612" s="45"/>
      <c r="R612" s="46"/>
      <c r="V612" s="47"/>
    </row>
    <row r="613" spans="1:22" s="3" customFormat="1" hidden="1" x14ac:dyDescent="0.2">
      <c r="A613" s="43"/>
      <c r="H613" s="44"/>
      <c r="J613" s="4"/>
      <c r="L613" s="4"/>
      <c r="N613" s="4"/>
      <c r="P613" s="45"/>
      <c r="Q613" s="45"/>
      <c r="R613" s="46"/>
      <c r="V613" s="47"/>
    </row>
    <row r="614" spans="1:22" s="3" customFormat="1" hidden="1" x14ac:dyDescent="0.2">
      <c r="A614" s="43"/>
      <c r="H614" s="44"/>
      <c r="J614" s="4"/>
      <c r="L614" s="4"/>
      <c r="N614" s="4"/>
      <c r="P614" s="45"/>
      <c r="Q614" s="45"/>
      <c r="R614" s="46"/>
      <c r="V614" s="47"/>
    </row>
    <row r="615" spans="1:22" s="3" customFormat="1" hidden="1" x14ac:dyDescent="0.2">
      <c r="A615" s="43"/>
      <c r="H615" s="44"/>
      <c r="J615" s="4"/>
      <c r="L615" s="4"/>
      <c r="N615" s="4"/>
      <c r="P615" s="45"/>
      <c r="Q615" s="45"/>
      <c r="R615" s="46"/>
      <c r="V615" s="47"/>
    </row>
    <row r="616" spans="1:22" s="3" customFormat="1" hidden="1" x14ac:dyDescent="0.2">
      <c r="A616" s="43"/>
      <c r="H616" s="44"/>
      <c r="J616" s="4"/>
      <c r="L616" s="4"/>
      <c r="N616" s="4"/>
      <c r="P616" s="45"/>
      <c r="Q616" s="45"/>
      <c r="R616" s="46"/>
      <c r="V616" s="47"/>
    </row>
    <row r="617" spans="1:22" s="3" customFormat="1" hidden="1" x14ac:dyDescent="0.2">
      <c r="A617" s="43"/>
      <c r="H617" s="44"/>
      <c r="J617" s="4"/>
      <c r="L617" s="4"/>
      <c r="N617" s="4"/>
      <c r="P617" s="45"/>
      <c r="Q617" s="45"/>
      <c r="R617" s="46"/>
      <c r="V617" s="47"/>
    </row>
    <row r="618" spans="1:22" s="3" customFormat="1" hidden="1" x14ac:dyDescent="0.2">
      <c r="A618" s="43"/>
      <c r="H618" s="44"/>
      <c r="J618" s="4"/>
      <c r="L618" s="4"/>
      <c r="N618" s="4"/>
      <c r="P618" s="45"/>
      <c r="Q618" s="45"/>
      <c r="R618" s="46"/>
      <c r="V618" s="47"/>
    </row>
    <row r="619" spans="1:22" s="3" customFormat="1" hidden="1" x14ac:dyDescent="0.2">
      <c r="A619" s="43"/>
      <c r="H619" s="44"/>
      <c r="J619" s="4"/>
      <c r="L619" s="4"/>
      <c r="N619" s="4"/>
      <c r="P619" s="45"/>
      <c r="Q619" s="45"/>
      <c r="R619" s="46"/>
      <c r="V619" s="47"/>
    </row>
    <row r="620" spans="1:22" s="3" customFormat="1" hidden="1" x14ac:dyDescent="0.2">
      <c r="A620" s="43"/>
      <c r="H620" s="44"/>
      <c r="J620" s="4"/>
      <c r="L620" s="4"/>
      <c r="N620" s="4"/>
      <c r="P620" s="45"/>
      <c r="Q620" s="45"/>
      <c r="R620" s="46"/>
      <c r="V620" s="47"/>
    </row>
    <row r="621" spans="1:22" s="3" customFormat="1" hidden="1" x14ac:dyDescent="0.2">
      <c r="A621" s="43"/>
      <c r="H621" s="44"/>
      <c r="J621" s="4"/>
      <c r="L621" s="4"/>
      <c r="N621" s="4"/>
      <c r="P621" s="45"/>
      <c r="Q621" s="45"/>
      <c r="R621" s="46"/>
      <c r="V621" s="47"/>
    </row>
    <row r="622" spans="1:22" s="3" customFormat="1" hidden="1" x14ac:dyDescent="0.2">
      <c r="A622" s="43"/>
      <c r="H622" s="44"/>
      <c r="J622" s="4"/>
      <c r="L622" s="4"/>
      <c r="N622" s="4"/>
      <c r="P622" s="45"/>
      <c r="Q622" s="45"/>
      <c r="R622" s="46"/>
      <c r="V622" s="47"/>
    </row>
    <row r="623" spans="1:22" s="3" customFormat="1" hidden="1" x14ac:dyDescent="0.2">
      <c r="A623" s="43"/>
      <c r="H623" s="44"/>
      <c r="J623" s="4"/>
      <c r="L623" s="4"/>
      <c r="N623" s="4"/>
      <c r="P623" s="45"/>
      <c r="Q623" s="45"/>
      <c r="R623" s="46"/>
      <c r="V623" s="47"/>
    </row>
    <row r="624" spans="1:22" s="3" customFormat="1" hidden="1" x14ac:dyDescent="0.2">
      <c r="A624" s="43"/>
      <c r="H624" s="44"/>
      <c r="J624" s="4"/>
      <c r="L624" s="4"/>
      <c r="N624" s="4"/>
      <c r="P624" s="45"/>
      <c r="Q624" s="45"/>
      <c r="R624" s="46"/>
      <c r="V624" s="47"/>
    </row>
    <row r="625" spans="1:22" s="3" customFormat="1" hidden="1" x14ac:dyDescent="0.2">
      <c r="A625" s="43"/>
      <c r="H625" s="44"/>
      <c r="J625" s="4"/>
      <c r="L625" s="4"/>
      <c r="N625" s="4"/>
      <c r="P625" s="45"/>
      <c r="Q625" s="45"/>
      <c r="R625" s="46"/>
      <c r="V625" s="47"/>
    </row>
    <row r="626" spans="1:22" s="3" customFormat="1" hidden="1" x14ac:dyDescent="0.2">
      <c r="A626" s="43"/>
      <c r="H626" s="44"/>
      <c r="J626" s="4"/>
      <c r="L626" s="4"/>
      <c r="N626" s="4"/>
      <c r="P626" s="45"/>
      <c r="Q626" s="45"/>
      <c r="R626" s="46"/>
      <c r="V626" s="47"/>
    </row>
    <row r="627" spans="1:22" s="3" customFormat="1" hidden="1" x14ac:dyDescent="0.2">
      <c r="A627" s="43"/>
      <c r="H627" s="44"/>
      <c r="J627" s="4"/>
      <c r="L627" s="4"/>
      <c r="N627" s="4"/>
      <c r="P627" s="45"/>
      <c r="Q627" s="45"/>
      <c r="R627" s="46"/>
      <c r="V627" s="47"/>
    </row>
    <row r="628" spans="1:22" s="3" customFormat="1" hidden="1" x14ac:dyDescent="0.2">
      <c r="A628" s="43"/>
      <c r="H628" s="44"/>
      <c r="J628" s="4"/>
      <c r="L628" s="4"/>
      <c r="N628" s="4"/>
      <c r="P628" s="45"/>
      <c r="Q628" s="45"/>
      <c r="R628" s="46"/>
      <c r="V628" s="47"/>
    </row>
    <row r="629" spans="1:22" s="3" customFormat="1" hidden="1" x14ac:dyDescent="0.2">
      <c r="A629" s="43"/>
      <c r="H629" s="44"/>
      <c r="J629" s="4"/>
      <c r="L629" s="4"/>
      <c r="N629" s="4"/>
      <c r="P629" s="45"/>
      <c r="Q629" s="45"/>
      <c r="R629" s="46"/>
      <c r="V629" s="47"/>
    </row>
    <row r="630" spans="1:22" s="3" customFormat="1" hidden="1" x14ac:dyDescent="0.2">
      <c r="A630" s="43"/>
      <c r="H630" s="44"/>
      <c r="J630" s="4"/>
      <c r="L630" s="4"/>
      <c r="N630" s="4"/>
      <c r="P630" s="45"/>
      <c r="Q630" s="45"/>
      <c r="R630" s="46"/>
      <c r="V630" s="47"/>
    </row>
    <row r="631" spans="1:22" s="3" customFormat="1" hidden="1" x14ac:dyDescent="0.2">
      <c r="A631" s="43"/>
      <c r="H631" s="44"/>
      <c r="J631" s="4"/>
      <c r="L631" s="4"/>
      <c r="N631" s="4"/>
      <c r="P631" s="45"/>
      <c r="Q631" s="45"/>
      <c r="R631" s="46"/>
      <c r="V631" s="47"/>
    </row>
    <row r="632" spans="1:22" s="3" customFormat="1" hidden="1" x14ac:dyDescent="0.2">
      <c r="A632" s="43"/>
      <c r="H632" s="44"/>
      <c r="J632" s="4"/>
      <c r="L632" s="4"/>
      <c r="N632" s="4"/>
      <c r="P632" s="45"/>
      <c r="Q632" s="45"/>
      <c r="R632" s="46"/>
      <c r="V632" s="47"/>
    </row>
    <row r="633" spans="1:22" s="3" customFormat="1" hidden="1" x14ac:dyDescent="0.2">
      <c r="A633" s="43"/>
      <c r="H633" s="44"/>
      <c r="J633" s="4"/>
      <c r="L633" s="4"/>
      <c r="N633" s="4"/>
      <c r="P633" s="45"/>
      <c r="Q633" s="45"/>
      <c r="R633" s="46"/>
      <c r="V633" s="47"/>
    </row>
    <row r="634" spans="1:22" s="3" customFormat="1" hidden="1" x14ac:dyDescent="0.2">
      <c r="A634" s="43"/>
      <c r="H634" s="44"/>
      <c r="J634" s="4"/>
      <c r="L634" s="4"/>
      <c r="N634" s="4"/>
      <c r="P634" s="45"/>
      <c r="Q634" s="45"/>
      <c r="R634" s="46"/>
      <c r="V634" s="47"/>
    </row>
    <row r="635" spans="1:22" s="3" customFormat="1" hidden="1" x14ac:dyDescent="0.2">
      <c r="A635" s="43"/>
      <c r="H635" s="44"/>
      <c r="J635" s="4"/>
      <c r="L635" s="4"/>
      <c r="N635" s="4"/>
      <c r="P635" s="45"/>
      <c r="Q635" s="45"/>
      <c r="R635" s="46"/>
      <c r="V635" s="47"/>
    </row>
    <row r="636" spans="1:22" s="3" customFormat="1" hidden="1" x14ac:dyDescent="0.2">
      <c r="A636" s="43"/>
      <c r="H636" s="44"/>
      <c r="J636" s="4"/>
      <c r="L636" s="4"/>
      <c r="N636" s="4"/>
      <c r="P636" s="45"/>
      <c r="Q636" s="45"/>
      <c r="R636" s="46"/>
      <c r="V636" s="47"/>
    </row>
    <row r="637" spans="1:22" s="3" customFormat="1" hidden="1" x14ac:dyDescent="0.2">
      <c r="A637" s="43"/>
      <c r="H637" s="44"/>
      <c r="J637" s="4"/>
      <c r="L637" s="4"/>
      <c r="N637" s="4"/>
      <c r="P637" s="45"/>
      <c r="Q637" s="45"/>
      <c r="R637" s="46"/>
      <c r="V637" s="47"/>
    </row>
    <row r="638" spans="1:22" s="3" customFormat="1" hidden="1" x14ac:dyDescent="0.2">
      <c r="A638" s="43"/>
      <c r="H638" s="44"/>
      <c r="J638" s="4"/>
      <c r="L638" s="4"/>
      <c r="N638" s="4"/>
      <c r="P638" s="45"/>
      <c r="Q638" s="45"/>
      <c r="R638" s="46"/>
      <c r="V638" s="47"/>
    </row>
    <row r="639" spans="1:22" s="3" customFormat="1" hidden="1" x14ac:dyDescent="0.2">
      <c r="A639" s="43"/>
      <c r="H639" s="44"/>
      <c r="J639" s="4"/>
      <c r="L639" s="4"/>
      <c r="N639" s="4"/>
      <c r="P639" s="45"/>
      <c r="Q639" s="45"/>
      <c r="R639" s="46"/>
      <c r="V639" s="47"/>
    </row>
    <row r="640" spans="1:22" s="3" customFormat="1" hidden="1" x14ac:dyDescent="0.2">
      <c r="A640" s="43"/>
      <c r="H640" s="44"/>
      <c r="J640" s="4"/>
      <c r="L640" s="4"/>
      <c r="N640" s="4"/>
      <c r="P640" s="45"/>
      <c r="Q640" s="45"/>
      <c r="R640" s="46"/>
      <c r="V640" s="47"/>
    </row>
    <row r="641" spans="1:22" s="3" customFormat="1" hidden="1" x14ac:dyDescent="0.2">
      <c r="A641" s="43"/>
      <c r="H641" s="44"/>
      <c r="J641" s="4"/>
      <c r="L641" s="4"/>
      <c r="N641" s="4"/>
      <c r="P641" s="45"/>
      <c r="Q641" s="45"/>
      <c r="R641" s="46"/>
      <c r="V641" s="47"/>
    </row>
    <row r="642" spans="1:22" s="3" customFormat="1" hidden="1" x14ac:dyDescent="0.2">
      <c r="A642" s="43"/>
      <c r="H642" s="44"/>
      <c r="J642" s="4"/>
      <c r="L642" s="4"/>
      <c r="N642" s="4"/>
      <c r="P642" s="45"/>
      <c r="Q642" s="45"/>
      <c r="R642" s="46"/>
      <c r="V642" s="47"/>
    </row>
    <row r="643" spans="1:22" s="3" customFormat="1" hidden="1" x14ac:dyDescent="0.2">
      <c r="A643" s="43"/>
      <c r="H643" s="44"/>
      <c r="J643" s="4"/>
      <c r="L643" s="4"/>
      <c r="N643" s="4"/>
      <c r="P643" s="45"/>
      <c r="Q643" s="45"/>
      <c r="R643" s="46"/>
      <c r="V643" s="47"/>
    </row>
    <row r="644" spans="1:22" s="3" customFormat="1" hidden="1" x14ac:dyDescent="0.2">
      <c r="A644" s="43"/>
      <c r="H644" s="44"/>
      <c r="J644" s="4"/>
      <c r="L644" s="4"/>
      <c r="N644" s="4"/>
      <c r="P644" s="45"/>
      <c r="Q644" s="45"/>
      <c r="R644" s="46"/>
      <c r="V644" s="47"/>
    </row>
    <row r="645" spans="1:22" s="3" customFormat="1" hidden="1" x14ac:dyDescent="0.2">
      <c r="A645" s="43"/>
      <c r="H645" s="44"/>
      <c r="J645" s="4"/>
      <c r="L645" s="4"/>
      <c r="N645" s="4"/>
      <c r="P645" s="45"/>
      <c r="Q645" s="45"/>
      <c r="R645" s="46"/>
      <c r="V645" s="47"/>
    </row>
    <row r="646" spans="1:22" s="3" customFormat="1" hidden="1" x14ac:dyDescent="0.2">
      <c r="A646" s="43"/>
      <c r="H646" s="44"/>
      <c r="J646" s="4"/>
      <c r="L646" s="4"/>
      <c r="N646" s="4"/>
      <c r="P646" s="45"/>
      <c r="Q646" s="45"/>
      <c r="R646" s="46"/>
      <c r="V646" s="47"/>
    </row>
    <row r="647" spans="1:22" s="3" customFormat="1" hidden="1" x14ac:dyDescent="0.2">
      <c r="A647" s="43"/>
      <c r="H647" s="44"/>
      <c r="J647" s="4"/>
      <c r="L647" s="4"/>
      <c r="N647" s="4"/>
      <c r="P647" s="45"/>
      <c r="Q647" s="45"/>
      <c r="R647" s="46"/>
      <c r="V647" s="47"/>
    </row>
    <row r="648" spans="1:22" s="3" customFormat="1" hidden="1" x14ac:dyDescent="0.2">
      <c r="A648" s="43"/>
      <c r="H648" s="44"/>
      <c r="J648" s="4"/>
      <c r="L648" s="4"/>
      <c r="N648" s="4"/>
      <c r="P648" s="45"/>
      <c r="Q648" s="45"/>
      <c r="R648" s="46"/>
      <c r="V648" s="47"/>
    </row>
    <row r="649" spans="1:22" s="3" customFormat="1" hidden="1" x14ac:dyDescent="0.2">
      <c r="A649" s="43"/>
      <c r="H649" s="44"/>
      <c r="J649" s="4"/>
      <c r="L649" s="4"/>
      <c r="N649" s="4"/>
      <c r="P649" s="45"/>
      <c r="Q649" s="45"/>
      <c r="R649" s="46"/>
      <c r="V649" s="47"/>
    </row>
    <row r="650" spans="1:22" s="3" customFormat="1" hidden="1" x14ac:dyDescent="0.2">
      <c r="A650" s="43"/>
      <c r="H650" s="44"/>
      <c r="J650" s="4"/>
      <c r="L650" s="4"/>
      <c r="N650" s="4"/>
      <c r="P650" s="45"/>
      <c r="Q650" s="45"/>
      <c r="R650" s="46"/>
      <c r="V650" s="47"/>
    </row>
    <row r="651" spans="1:22" s="3" customFormat="1" hidden="1" x14ac:dyDescent="0.2">
      <c r="A651" s="43"/>
      <c r="H651" s="44"/>
      <c r="J651" s="4"/>
      <c r="L651" s="4"/>
      <c r="N651" s="4"/>
      <c r="P651" s="45"/>
      <c r="Q651" s="45"/>
      <c r="R651" s="46"/>
      <c r="V651" s="47"/>
    </row>
    <row r="652" spans="1:22" s="3" customFormat="1" hidden="1" x14ac:dyDescent="0.2">
      <c r="A652" s="43"/>
      <c r="H652" s="44"/>
      <c r="J652" s="4"/>
      <c r="L652" s="4"/>
      <c r="N652" s="4"/>
      <c r="P652" s="45"/>
      <c r="Q652" s="45"/>
      <c r="R652" s="46"/>
      <c r="V652" s="47"/>
    </row>
    <row r="653" spans="1:22" s="3" customFormat="1" hidden="1" x14ac:dyDescent="0.2">
      <c r="A653" s="43"/>
      <c r="H653" s="44"/>
      <c r="J653" s="4"/>
      <c r="L653" s="4"/>
      <c r="N653" s="4"/>
      <c r="P653" s="45"/>
      <c r="Q653" s="45"/>
      <c r="R653" s="46"/>
      <c r="V653" s="47"/>
    </row>
    <row r="654" spans="1:22" s="3" customFormat="1" hidden="1" x14ac:dyDescent="0.2">
      <c r="A654" s="43"/>
      <c r="H654" s="44"/>
      <c r="J654" s="4"/>
      <c r="L654" s="4"/>
      <c r="N654" s="4"/>
      <c r="P654" s="45"/>
      <c r="Q654" s="45"/>
      <c r="R654" s="46"/>
      <c r="V654" s="47"/>
    </row>
    <row r="655" spans="1:22" s="3" customFormat="1" hidden="1" x14ac:dyDescent="0.2">
      <c r="A655" s="43"/>
      <c r="H655" s="44"/>
      <c r="J655" s="4"/>
      <c r="L655" s="4"/>
      <c r="N655" s="4"/>
      <c r="P655" s="45"/>
      <c r="Q655" s="45"/>
      <c r="R655" s="46"/>
      <c r="V655" s="47"/>
    </row>
    <row r="656" spans="1:22" s="3" customFormat="1" hidden="1" x14ac:dyDescent="0.2">
      <c r="A656" s="43"/>
      <c r="H656" s="44"/>
      <c r="J656" s="4"/>
      <c r="L656" s="4"/>
      <c r="N656" s="4"/>
      <c r="P656" s="45"/>
      <c r="Q656" s="45"/>
      <c r="R656" s="46"/>
      <c r="V656" s="47"/>
    </row>
    <row r="657" spans="1:22" s="3" customFormat="1" hidden="1" x14ac:dyDescent="0.2">
      <c r="A657" s="43"/>
      <c r="H657" s="44"/>
      <c r="J657" s="4"/>
      <c r="L657" s="4"/>
      <c r="N657" s="4"/>
      <c r="P657" s="45"/>
      <c r="Q657" s="45"/>
      <c r="R657" s="46"/>
      <c r="V657" s="47"/>
    </row>
    <row r="658" spans="1:22" s="3" customFormat="1" hidden="1" x14ac:dyDescent="0.2">
      <c r="A658" s="43"/>
      <c r="H658" s="44"/>
      <c r="J658" s="4"/>
      <c r="L658" s="4"/>
      <c r="N658" s="4"/>
      <c r="P658" s="45"/>
      <c r="Q658" s="45"/>
      <c r="R658" s="46"/>
      <c r="V658" s="47"/>
    </row>
    <row r="659" spans="1:22" s="3" customFormat="1" hidden="1" x14ac:dyDescent="0.2">
      <c r="A659" s="43"/>
      <c r="H659" s="44"/>
      <c r="J659" s="4"/>
      <c r="L659" s="4"/>
      <c r="N659" s="4"/>
      <c r="P659" s="45"/>
      <c r="Q659" s="45"/>
      <c r="R659" s="46"/>
      <c r="V659" s="47"/>
    </row>
    <row r="660" spans="1:22" s="3" customFormat="1" hidden="1" x14ac:dyDescent="0.2">
      <c r="A660" s="43"/>
      <c r="H660" s="44"/>
      <c r="J660" s="4"/>
      <c r="L660" s="4"/>
      <c r="N660" s="4"/>
      <c r="P660" s="45"/>
      <c r="Q660" s="45"/>
      <c r="R660" s="46"/>
      <c r="V660" s="47"/>
    </row>
    <row r="661" spans="1:22" s="3" customFormat="1" hidden="1" x14ac:dyDescent="0.2">
      <c r="A661" s="43"/>
      <c r="H661" s="44"/>
      <c r="J661" s="4"/>
      <c r="L661" s="4"/>
      <c r="N661" s="4"/>
      <c r="P661" s="45"/>
      <c r="Q661" s="45"/>
      <c r="R661" s="46"/>
      <c r="V661" s="47"/>
    </row>
    <row r="662" spans="1:22" s="3" customFormat="1" hidden="1" x14ac:dyDescent="0.2">
      <c r="A662" s="43"/>
      <c r="H662" s="44"/>
      <c r="J662" s="4"/>
      <c r="L662" s="4"/>
      <c r="N662" s="4"/>
      <c r="P662" s="45"/>
      <c r="Q662" s="45"/>
      <c r="R662" s="46"/>
      <c r="V662" s="47"/>
    </row>
    <row r="663" spans="1:22" s="3" customFormat="1" hidden="1" x14ac:dyDescent="0.2">
      <c r="A663" s="43"/>
      <c r="H663" s="44"/>
      <c r="J663" s="4"/>
      <c r="L663" s="4"/>
      <c r="N663" s="4"/>
      <c r="P663" s="45"/>
      <c r="Q663" s="45"/>
      <c r="R663" s="46"/>
      <c r="V663" s="47"/>
    </row>
    <row r="664" spans="1:22" s="3" customFormat="1" hidden="1" x14ac:dyDescent="0.2">
      <c r="A664" s="43"/>
      <c r="H664" s="44"/>
      <c r="J664" s="4"/>
      <c r="L664" s="4"/>
      <c r="N664" s="4"/>
      <c r="P664" s="45"/>
      <c r="Q664" s="45"/>
      <c r="R664" s="46"/>
      <c r="V664" s="47"/>
    </row>
    <row r="665" spans="1:22" s="3" customFormat="1" hidden="1" x14ac:dyDescent="0.2">
      <c r="A665" s="43"/>
      <c r="H665" s="44"/>
      <c r="J665" s="4"/>
      <c r="L665" s="4"/>
      <c r="N665" s="4"/>
      <c r="P665" s="45"/>
      <c r="Q665" s="45"/>
      <c r="R665" s="46"/>
      <c r="V665" s="47"/>
    </row>
    <row r="666" spans="1:22" s="3" customFormat="1" hidden="1" x14ac:dyDescent="0.2">
      <c r="A666" s="43"/>
      <c r="H666" s="44"/>
      <c r="J666" s="4"/>
      <c r="L666" s="4"/>
      <c r="N666" s="4"/>
      <c r="P666" s="45"/>
      <c r="Q666" s="45"/>
      <c r="R666" s="46"/>
      <c r="V666" s="47"/>
    </row>
    <row r="667" spans="1:22" s="3" customFormat="1" hidden="1" x14ac:dyDescent="0.2">
      <c r="A667" s="43"/>
      <c r="H667" s="44"/>
      <c r="J667" s="4"/>
      <c r="L667" s="4"/>
      <c r="N667" s="4"/>
      <c r="P667" s="45"/>
      <c r="Q667" s="45"/>
      <c r="R667" s="46"/>
      <c r="V667" s="47"/>
    </row>
    <row r="668" spans="1:22" s="3" customFormat="1" hidden="1" x14ac:dyDescent="0.2">
      <c r="A668" s="43"/>
      <c r="H668" s="44"/>
      <c r="J668" s="4"/>
      <c r="L668" s="4"/>
      <c r="N668" s="4"/>
      <c r="P668" s="45"/>
      <c r="Q668" s="45"/>
      <c r="R668" s="46"/>
      <c r="V668" s="47"/>
    </row>
    <row r="669" spans="1:22" s="3" customFormat="1" hidden="1" x14ac:dyDescent="0.2">
      <c r="A669" s="43"/>
      <c r="H669" s="44"/>
      <c r="J669" s="4"/>
      <c r="L669" s="4"/>
      <c r="N669" s="4"/>
      <c r="P669" s="45"/>
      <c r="Q669" s="45"/>
      <c r="R669" s="46"/>
      <c r="V669" s="47"/>
    </row>
    <row r="670" spans="1:22" s="3" customFormat="1" hidden="1" x14ac:dyDescent="0.2">
      <c r="A670" s="43"/>
      <c r="H670" s="44"/>
      <c r="J670" s="4"/>
      <c r="L670" s="4"/>
      <c r="N670" s="4"/>
      <c r="P670" s="45"/>
      <c r="Q670" s="45"/>
      <c r="R670" s="46"/>
      <c r="V670" s="47"/>
    </row>
    <row r="671" spans="1:22" s="3" customFormat="1" hidden="1" x14ac:dyDescent="0.2">
      <c r="A671" s="43"/>
      <c r="H671" s="44"/>
      <c r="J671" s="4"/>
      <c r="L671" s="4"/>
      <c r="N671" s="4"/>
      <c r="P671" s="45"/>
      <c r="Q671" s="45"/>
      <c r="R671" s="46"/>
      <c r="V671" s="47"/>
    </row>
    <row r="672" spans="1:22" s="3" customFormat="1" hidden="1" x14ac:dyDescent="0.2">
      <c r="A672" s="43"/>
      <c r="H672" s="44"/>
      <c r="J672" s="4"/>
      <c r="L672" s="4"/>
      <c r="N672" s="4"/>
      <c r="P672" s="45"/>
      <c r="Q672" s="45"/>
      <c r="R672" s="46"/>
      <c r="V672" s="47"/>
    </row>
    <row r="673" spans="1:22" s="3" customFormat="1" hidden="1" x14ac:dyDescent="0.2">
      <c r="A673" s="43"/>
      <c r="H673" s="44"/>
      <c r="J673" s="4"/>
      <c r="L673" s="4"/>
      <c r="N673" s="4"/>
      <c r="P673" s="45"/>
      <c r="Q673" s="45"/>
      <c r="R673" s="46"/>
      <c r="V673" s="47"/>
    </row>
    <row r="674" spans="1:22" s="3" customFormat="1" hidden="1" x14ac:dyDescent="0.2">
      <c r="A674" s="43"/>
      <c r="H674" s="44"/>
      <c r="J674" s="4"/>
      <c r="L674" s="4"/>
      <c r="N674" s="4"/>
      <c r="P674" s="45"/>
      <c r="Q674" s="45"/>
      <c r="R674" s="46"/>
      <c r="V674" s="47"/>
    </row>
    <row r="675" spans="1:22" s="3" customFormat="1" hidden="1" x14ac:dyDescent="0.2">
      <c r="A675" s="43"/>
      <c r="H675" s="44"/>
      <c r="J675" s="4"/>
      <c r="L675" s="4"/>
      <c r="N675" s="4"/>
      <c r="P675" s="45"/>
      <c r="Q675" s="45"/>
      <c r="R675" s="46"/>
      <c r="V675" s="47"/>
    </row>
    <row r="676" spans="1:22" s="3" customFormat="1" hidden="1" x14ac:dyDescent="0.2">
      <c r="A676" s="43"/>
      <c r="H676" s="44"/>
      <c r="J676" s="4"/>
      <c r="L676" s="4"/>
      <c r="N676" s="4"/>
      <c r="P676" s="45"/>
      <c r="Q676" s="45"/>
      <c r="R676" s="46"/>
      <c r="V676" s="47"/>
    </row>
    <row r="677" spans="1:22" s="3" customFormat="1" hidden="1" x14ac:dyDescent="0.2">
      <c r="A677" s="43"/>
      <c r="H677" s="44"/>
      <c r="J677" s="4"/>
      <c r="L677" s="4"/>
      <c r="N677" s="4"/>
      <c r="P677" s="45"/>
      <c r="Q677" s="45"/>
      <c r="R677" s="46"/>
      <c r="V677" s="47"/>
    </row>
    <row r="678" spans="1:22" s="3" customFormat="1" hidden="1" x14ac:dyDescent="0.2">
      <c r="A678" s="43"/>
      <c r="H678" s="44"/>
      <c r="J678" s="4"/>
      <c r="L678" s="4"/>
      <c r="N678" s="4"/>
      <c r="P678" s="45"/>
      <c r="Q678" s="45"/>
      <c r="R678" s="46"/>
      <c r="V678" s="47"/>
    </row>
    <row r="679" spans="1:22" s="3" customFormat="1" hidden="1" x14ac:dyDescent="0.2">
      <c r="A679" s="43"/>
      <c r="H679" s="44"/>
      <c r="J679" s="4"/>
      <c r="L679" s="4"/>
      <c r="N679" s="4"/>
      <c r="P679" s="45"/>
      <c r="Q679" s="45"/>
      <c r="R679" s="46"/>
      <c r="V679" s="47"/>
    </row>
    <row r="680" spans="1:22" s="3" customFormat="1" hidden="1" x14ac:dyDescent="0.2">
      <c r="A680" s="43"/>
      <c r="H680" s="44"/>
      <c r="J680" s="4"/>
      <c r="L680" s="4"/>
      <c r="N680" s="4"/>
      <c r="P680" s="45"/>
      <c r="Q680" s="45"/>
      <c r="R680" s="46"/>
      <c r="V680" s="47"/>
    </row>
    <row r="681" spans="1:22" s="3" customFormat="1" hidden="1" x14ac:dyDescent="0.2">
      <c r="A681" s="43"/>
      <c r="H681" s="44"/>
      <c r="J681" s="4"/>
      <c r="L681" s="4"/>
      <c r="N681" s="4"/>
      <c r="P681" s="45"/>
      <c r="Q681" s="45"/>
      <c r="R681" s="46"/>
      <c r="V681" s="47"/>
    </row>
    <row r="682" spans="1:22" s="3" customFormat="1" hidden="1" x14ac:dyDescent="0.2">
      <c r="A682" s="43"/>
      <c r="H682" s="44"/>
      <c r="J682" s="4"/>
      <c r="L682" s="4"/>
      <c r="N682" s="4"/>
      <c r="P682" s="45"/>
      <c r="Q682" s="45"/>
      <c r="R682" s="46"/>
      <c r="V682" s="47"/>
    </row>
    <row r="683" spans="1:22" s="3" customFormat="1" hidden="1" x14ac:dyDescent="0.2">
      <c r="A683" s="43"/>
      <c r="H683" s="44"/>
      <c r="J683" s="4"/>
      <c r="L683" s="4"/>
      <c r="N683" s="4"/>
      <c r="P683" s="45"/>
      <c r="Q683" s="45"/>
      <c r="R683" s="46"/>
      <c r="V683" s="47"/>
    </row>
    <row r="684" spans="1:22" s="3" customFormat="1" hidden="1" x14ac:dyDescent="0.2">
      <c r="A684" s="43"/>
      <c r="H684" s="44"/>
      <c r="J684" s="4"/>
      <c r="L684" s="4"/>
      <c r="N684" s="4"/>
      <c r="P684" s="45"/>
      <c r="Q684" s="45"/>
      <c r="R684" s="46"/>
      <c r="V684" s="47"/>
    </row>
    <row r="685" spans="1:22" s="3" customFormat="1" hidden="1" x14ac:dyDescent="0.2">
      <c r="A685" s="43"/>
      <c r="H685" s="44"/>
      <c r="J685" s="4"/>
      <c r="L685" s="4"/>
      <c r="N685" s="4"/>
      <c r="P685" s="45"/>
      <c r="Q685" s="45"/>
      <c r="R685" s="46"/>
      <c r="V685" s="47"/>
    </row>
    <row r="686" spans="1:22" s="3" customFormat="1" hidden="1" x14ac:dyDescent="0.2">
      <c r="A686" s="43"/>
      <c r="H686" s="44"/>
      <c r="J686" s="4"/>
      <c r="L686" s="4"/>
      <c r="N686" s="4"/>
      <c r="P686" s="45"/>
      <c r="Q686" s="45"/>
      <c r="R686" s="46"/>
      <c r="V686" s="47"/>
    </row>
    <row r="687" spans="1:22" s="3" customFormat="1" hidden="1" x14ac:dyDescent="0.2">
      <c r="A687" s="43"/>
      <c r="H687" s="44"/>
      <c r="J687" s="4"/>
      <c r="L687" s="4"/>
      <c r="N687" s="4"/>
      <c r="P687" s="45"/>
      <c r="Q687" s="45"/>
      <c r="R687" s="46"/>
      <c r="V687" s="47"/>
    </row>
    <row r="688" spans="1:22" s="3" customFormat="1" hidden="1" x14ac:dyDescent="0.2">
      <c r="A688" s="43"/>
      <c r="H688" s="44"/>
      <c r="J688" s="4"/>
      <c r="L688" s="4"/>
      <c r="N688" s="4"/>
      <c r="P688" s="45"/>
      <c r="Q688" s="45"/>
      <c r="R688" s="46"/>
      <c r="V688" s="47"/>
    </row>
    <row r="689" spans="1:22" s="3" customFormat="1" hidden="1" x14ac:dyDescent="0.2">
      <c r="A689" s="43"/>
      <c r="H689" s="44"/>
      <c r="J689" s="4"/>
      <c r="L689" s="4"/>
      <c r="N689" s="4"/>
      <c r="P689" s="45"/>
      <c r="Q689" s="45"/>
      <c r="R689" s="46"/>
      <c r="V689" s="47"/>
    </row>
    <row r="690" spans="1:22" s="3" customFormat="1" hidden="1" x14ac:dyDescent="0.2">
      <c r="A690" s="43"/>
      <c r="H690" s="44"/>
      <c r="J690" s="4"/>
      <c r="L690" s="4"/>
      <c r="N690" s="4"/>
      <c r="P690" s="45"/>
      <c r="Q690" s="45"/>
      <c r="R690" s="46"/>
      <c r="V690" s="47"/>
    </row>
    <row r="691" spans="1:22" s="3" customFormat="1" hidden="1" x14ac:dyDescent="0.2">
      <c r="A691" s="43"/>
      <c r="H691" s="44"/>
      <c r="J691" s="4"/>
      <c r="L691" s="4"/>
      <c r="N691" s="4"/>
      <c r="P691" s="45"/>
      <c r="Q691" s="45"/>
      <c r="R691" s="46"/>
      <c r="V691" s="47"/>
    </row>
    <row r="692" spans="1:22" s="3" customFormat="1" hidden="1" x14ac:dyDescent="0.2">
      <c r="A692" s="43"/>
      <c r="H692" s="44"/>
      <c r="J692" s="4"/>
      <c r="L692" s="4"/>
      <c r="N692" s="4"/>
      <c r="P692" s="45"/>
      <c r="Q692" s="45"/>
      <c r="R692" s="46"/>
      <c r="V692" s="47"/>
    </row>
    <row r="693" spans="1:22" s="3" customFormat="1" hidden="1" x14ac:dyDescent="0.2">
      <c r="A693" s="43"/>
      <c r="H693" s="44"/>
      <c r="J693" s="4"/>
      <c r="L693" s="4"/>
      <c r="N693" s="4"/>
      <c r="P693" s="45"/>
      <c r="Q693" s="45"/>
      <c r="R693" s="46"/>
      <c r="V693" s="47"/>
    </row>
    <row r="694" spans="1:22" s="3" customFormat="1" hidden="1" x14ac:dyDescent="0.2">
      <c r="A694" s="43"/>
      <c r="H694" s="44"/>
      <c r="J694" s="4"/>
      <c r="L694" s="4"/>
      <c r="N694" s="4"/>
      <c r="P694" s="45"/>
      <c r="Q694" s="45"/>
      <c r="R694" s="46"/>
      <c r="V694" s="47"/>
    </row>
    <row r="695" spans="1:22" s="3" customFormat="1" hidden="1" x14ac:dyDescent="0.2">
      <c r="A695" s="43"/>
      <c r="H695" s="44"/>
      <c r="J695" s="4"/>
      <c r="L695" s="4"/>
      <c r="N695" s="4"/>
      <c r="P695" s="45"/>
      <c r="Q695" s="45"/>
      <c r="R695" s="46"/>
      <c r="V695" s="47"/>
    </row>
    <row r="696" spans="1:22" s="3" customFormat="1" hidden="1" x14ac:dyDescent="0.2">
      <c r="A696" s="43"/>
      <c r="H696" s="44"/>
      <c r="J696" s="4"/>
      <c r="L696" s="4"/>
      <c r="N696" s="4"/>
      <c r="P696" s="45"/>
      <c r="Q696" s="45"/>
      <c r="R696" s="46"/>
      <c r="V696" s="47"/>
    </row>
    <row r="697" spans="1:22" s="3" customFormat="1" hidden="1" x14ac:dyDescent="0.2">
      <c r="A697" s="43"/>
      <c r="H697" s="44"/>
      <c r="J697" s="4"/>
      <c r="L697" s="4"/>
      <c r="N697" s="4"/>
      <c r="P697" s="45"/>
      <c r="Q697" s="45"/>
      <c r="R697" s="46"/>
      <c r="V697" s="47"/>
    </row>
    <row r="698" spans="1:22" s="3" customFormat="1" hidden="1" x14ac:dyDescent="0.2">
      <c r="A698" s="43"/>
      <c r="H698" s="44"/>
      <c r="J698" s="4"/>
      <c r="L698" s="4"/>
      <c r="N698" s="4"/>
      <c r="P698" s="45"/>
      <c r="Q698" s="45"/>
      <c r="R698" s="46"/>
      <c r="V698" s="47"/>
    </row>
    <row r="699" spans="1:22" s="3" customFormat="1" hidden="1" x14ac:dyDescent="0.2">
      <c r="A699" s="43"/>
      <c r="H699" s="44"/>
      <c r="J699" s="4"/>
      <c r="L699" s="4"/>
      <c r="N699" s="4"/>
      <c r="P699" s="45"/>
      <c r="Q699" s="45"/>
      <c r="R699" s="46"/>
      <c r="V699" s="47"/>
    </row>
    <row r="700" spans="1:22" s="3" customFormat="1" hidden="1" x14ac:dyDescent="0.2">
      <c r="A700" s="43"/>
      <c r="H700" s="44"/>
      <c r="J700" s="4"/>
      <c r="L700" s="4"/>
      <c r="N700" s="4"/>
      <c r="P700" s="45"/>
      <c r="Q700" s="45"/>
      <c r="R700" s="46"/>
      <c r="V700" s="47"/>
    </row>
    <row r="701" spans="1:22" s="3" customFormat="1" hidden="1" x14ac:dyDescent="0.2">
      <c r="A701" s="43"/>
      <c r="H701" s="44"/>
      <c r="J701" s="4"/>
      <c r="L701" s="4"/>
      <c r="N701" s="4"/>
      <c r="P701" s="45"/>
      <c r="Q701" s="45"/>
      <c r="R701" s="46"/>
      <c r="V701" s="47"/>
    </row>
    <row r="702" spans="1:22" s="3" customFormat="1" hidden="1" x14ac:dyDescent="0.2">
      <c r="A702" s="43"/>
      <c r="H702" s="44"/>
      <c r="J702" s="4"/>
      <c r="L702" s="4"/>
      <c r="N702" s="4"/>
      <c r="P702" s="45"/>
      <c r="Q702" s="45"/>
      <c r="R702" s="46"/>
      <c r="V702" s="47"/>
    </row>
    <row r="703" spans="1:22" s="3" customFormat="1" hidden="1" x14ac:dyDescent="0.2">
      <c r="A703" s="43"/>
      <c r="H703" s="44"/>
      <c r="J703" s="4"/>
      <c r="L703" s="4"/>
      <c r="N703" s="4"/>
      <c r="P703" s="45"/>
      <c r="Q703" s="45"/>
      <c r="R703" s="46"/>
      <c r="V703" s="47"/>
    </row>
    <row r="704" spans="1:22" s="3" customFormat="1" hidden="1" x14ac:dyDescent="0.2">
      <c r="A704" s="43"/>
      <c r="H704" s="44"/>
      <c r="J704" s="4"/>
      <c r="L704" s="4"/>
      <c r="N704" s="4"/>
      <c r="P704" s="45"/>
      <c r="Q704" s="45"/>
      <c r="R704" s="46"/>
      <c r="V704" s="47"/>
    </row>
    <row r="705" spans="1:22" s="3" customFormat="1" hidden="1" x14ac:dyDescent="0.2">
      <c r="A705" s="43"/>
      <c r="H705" s="44"/>
      <c r="J705" s="4"/>
      <c r="L705" s="4"/>
      <c r="N705" s="4"/>
      <c r="P705" s="45"/>
      <c r="Q705" s="45"/>
      <c r="R705" s="46"/>
      <c r="V705" s="47"/>
    </row>
    <row r="706" spans="1:22" s="3" customFormat="1" hidden="1" x14ac:dyDescent="0.2">
      <c r="A706" s="43"/>
      <c r="H706" s="44"/>
      <c r="J706" s="4"/>
      <c r="L706" s="4"/>
      <c r="N706" s="4"/>
      <c r="P706" s="45"/>
      <c r="Q706" s="45"/>
      <c r="R706" s="46"/>
      <c r="V706" s="47"/>
    </row>
    <row r="707" spans="1:22" s="3" customFormat="1" hidden="1" x14ac:dyDescent="0.2">
      <c r="A707" s="43"/>
      <c r="H707" s="44"/>
      <c r="J707" s="4"/>
      <c r="L707" s="4"/>
      <c r="N707" s="4"/>
      <c r="P707" s="45"/>
      <c r="Q707" s="45"/>
      <c r="R707" s="46"/>
      <c r="V707" s="47"/>
    </row>
    <row r="708" spans="1:22" s="3" customFormat="1" hidden="1" x14ac:dyDescent="0.2">
      <c r="A708" s="43"/>
      <c r="H708" s="44"/>
      <c r="J708" s="4"/>
      <c r="L708" s="4"/>
      <c r="N708" s="4"/>
      <c r="P708" s="45"/>
      <c r="Q708" s="45"/>
      <c r="R708" s="46"/>
      <c r="V708" s="47"/>
    </row>
    <row r="709" spans="1:22" s="3" customFormat="1" hidden="1" x14ac:dyDescent="0.2">
      <c r="A709" s="43"/>
      <c r="H709" s="44"/>
      <c r="J709" s="4"/>
      <c r="L709" s="4"/>
      <c r="N709" s="4"/>
      <c r="P709" s="45"/>
      <c r="Q709" s="45"/>
      <c r="R709" s="46"/>
      <c r="V709" s="47"/>
    </row>
    <row r="710" spans="1:22" s="3" customFormat="1" hidden="1" x14ac:dyDescent="0.2">
      <c r="A710" s="43"/>
      <c r="H710" s="44"/>
      <c r="J710" s="4"/>
      <c r="L710" s="4"/>
      <c r="N710" s="4"/>
      <c r="P710" s="45"/>
      <c r="Q710" s="45"/>
      <c r="R710" s="46"/>
      <c r="V710" s="47"/>
    </row>
    <row r="711" spans="1:22" s="3" customFormat="1" hidden="1" x14ac:dyDescent="0.2">
      <c r="A711" s="43"/>
      <c r="H711" s="44"/>
      <c r="J711" s="4"/>
      <c r="L711" s="4"/>
      <c r="N711" s="4"/>
      <c r="P711" s="45"/>
      <c r="Q711" s="45"/>
      <c r="R711" s="46"/>
      <c r="V711" s="47"/>
    </row>
    <row r="712" spans="1:22" s="3" customFormat="1" hidden="1" x14ac:dyDescent="0.2">
      <c r="A712" s="43"/>
      <c r="H712" s="44"/>
      <c r="J712" s="4"/>
      <c r="L712" s="4"/>
      <c r="N712" s="4"/>
      <c r="P712" s="45"/>
      <c r="Q712" s="45"/>
      <c r="R712" s="46"/>
      <c r="V712" s="47"/>
    </row>
    <row r="713" spans="1:22" s="3" customFormat="1" hidden="1" x14ac:dyDescent="0.2">
      <c r="A713" s="43"/>
      <c r="H713" s="44"/>
      <c r="J713" s="4"/>
      <c r="L713" s="4"/>
      <c r="N713" s="4"/>
      <c r="P713" s="45"/>
      <c r="Q713" s="45"/>
      <c r="R713" s="46"/>
      <c r="V713" s="47"/>
    </row>
    <row r="714" spans="1:22" s="3" customFormat="1" hidden="1" x14ac:dyDescent="0.2">
      <c r="A714" s="43"/>
      <c r="H714" s="44"/>
      <c r="J714" s="4"/>
      <c r="L714" s="4"/>
      <c r="N714" s="4"/>
      <c r="P714" s="45"/>
      <c r="Q714" s="45"/>
      <c r="R714" s="46"/>
      <c r="V714" s="47"/>
    </row>
    <row r="715" spans="1:22" s="3" customFormat="1" hidden="1" x14ac:dyDescent="0.2">
      <c r="A715" s="43"/>
      <c r="H715" s="44"/>
      <c r="J715" s="4"/>
      <c r="L715" s="4"/>
      <c r="N715" s="4"/>
      <c r="P715" s="45"/>
      <c r="Q715" s="45"/>
      <c r="R715" s="46"/>
      <c r="V715" s="47"/>
    </row>
    <row r="716" spans="1:22" s="3" customFormat="1" hidden="1" x14ac:dyDescent="0.2">
      <c r="A716" s="43"/>
      <c r="H716" s="44"/>
      <c r="J716" s="4"/>
      <c r="L716" s="4"/>
      <c r="N716" s="4"/>
      <c r="P716" s="45"/>
      <c r="Q716" s="45"/>
      <c r="R716" s="46"/>
      <c r="V716" s="47"/>
    </row>
    <row r="717" spans="1:22" s="3" customFormat="1" hidden="1" x14ac:dyDescent="0.2">
      <c r="A717" s="43"/>
      <c r="H717" s="44"/>
      <c r="J717" s="4"/>
      <c r="L717" s="4"/>
      <c r="N717" s="4"/>
      <c r="P717" s="45"/>
      <c r="Q717" s="45"/>
      <c r="R717" s="46"/>
      <c r="V717" s="47"/>
    </row>
    <row r="718" spans="1:22" s="3" customFormat="1" hidden="1" x14ac:dyDescent="0.2">
      <c r="A718" s="43"/>
      <c r="H718" s="44"/>
      <c r="J718" s="4"/>
      <c r="L718" s="4"/>
      <c r="N718" s="4"/>
      <c r="P718" s="45"/>
      <c r="Q718" s="45"/>
      <c r="R718" s="46"/>
      <c r="V718" s="47"/>
    </row>
    <row r="719" spans="1:22" s="3" customFormat="1" hidden="1" x14ac:dyDescent="0.2">
      <c r="A719" s="43"/>
      <c r="H719" s="44"/>
      <c r="J719" s="4"/>
      <c r="L719" s="4"/>
      <c r="N719" s="4"/>
      <c r="P719" s="45"/>
      <c r="Q719" s="45"/>
      <c r="R719" s="46"/>
      <c r="V719" s="47"/>
    </row>
    <row r="720" spans="1:22" s="3" customFormat="1" hidden="1" x14ac:dyDescent="0.2">
      <c r="A720" s="43"/>
      <c r="H720" s="44"/>
      <c r="J720" s="4"/>
      <c r="L720" s="4"/>
      <c r="N720" s="4"/>
      <c r="P720" s="45"/>
      <c r="Q720" s="45"/>
      <c r="R720" s="46"/>
      <c r="V720" s="47"/>
    </row>
    <row r="721" spans="1:22" s="3" customFormat="1" hidden="1" x14ac:dyDescent="0.2">
      <c r="A721" s="43"/>
      <c r="H721" s="44"/>
      <c r="J721" s="4"/>
      <c r="L721" s="4"/>
      <c r="N721" s="4"/>
      <c r="P721" s="45"/>
      <c r="Q721" s="45"/>
      <c r="R721" s="46"/>
      <c r="V721" s="47"/>
    </row>
    <row r="722" spans="1:22" s="3" customFormat="1" hidden="1" x14ac:dyDescent="0.2">
      <c r="A722" s="43"/>
      <c r="H722" s="44"/>
      <c r="J722" s="4"/>
      <c r="L722" s="4"/>
      <c r="N722" s="4"/>
      <c r="P722" s="45"/>
      <c r="Q722" s="45"/>
      <c r="R722" s="46"/>
      <c r="V722" s="47"/>
    </row>
    <row r="723" spans="1:22" s="3" customFormat="1" hidden="1" x14ac:dyDescent="0.2">
      <c r="A723" s="43"/>
      <c r="H723" s="44"/>
      <c r="J723" s="4"/>
      <c r="L723" s="4"/>
      <c r="N723" s="4"/>
      <c r="P723" s="45"/>
      <c r="Q723" s="45"/>
      <c r="R723" s="46"/>
      <c r="V723" s="47"/>
    </row>
    <row r="724" spans="1:22" s="3" customFormat="1" hidden="1" x14ac:dyDescent="0.2">
      <c r="A724" s="43"/>
      <c r="H724" s="44"/>
      <c r="J724" s="4"/>
      <c r="L724" s="4"/>
      <c r="N724" s="4"/>
      <c r="P724" s="45"/>
      <c r="Q724" s="45"/>
      <c r="R724" s="46"/>
      <c r="V724" s="47"/>
    </row>
    <row r="725" spans="1:22" s="3" customFormat="1" hidden="1" x14ac:dyDescent="0.2">
      <c r="A725" s="43"/>
      <c r="H725" s="44"/>
      <c r="J725" s="4"/>
      <c r="L725" s="4"/>
      <c r="N725" s="4"/>
      <c r="P725" s="45"/>
      <c r="Q725" s="45"/>
      <c r="R725" s="46"/>
      <c r="V725" s="47"/>
    </row>
    <row r="726" spans="1:22" s="3" customFormat="1" hidden="1" x14ac:dyDescent="0.2">
      <c r="A726" s="43"/>
      <c r="H726" s="44"/>
      <c r="J726" s="4"/>
      <c r="L726" s="4"/>
      <c r="N726" s="4"/>
      <c r="P726" s="45"/>
      <c r="Q726" s="45"/>
      <c r="R726" s="46"/>
      <c r="V726" s="47"/>
    </row>
    <row r="727" spans="1:22" s="3" customFormat="1" hidden="1" x14ac:dyDescent="0.2">
      <c r="A727" s="43"/>
      <c r="H727" s="44"/>
      <c r="J727" s="4"/>
      <c r="L727" s="4"/>
      <c r="N727" s="4"/>
      <c r="P727" s="45"/>
      <c r="Q727" s="45"/>
      <c r="R727" s="46"/>
      <c r="V727" s="47"/>
    </row>
    <row r="728" spans="1:22" s="3" customFormat="1" hidden="1" x14ac:dyDescent="0.2">
      <c r="A728" s="43"/>
      <c r="H728" s="44"/>
      <c r="J728" s="4"/>
      <c r="L728" s="4"/>
      <c r="N728" s="4"/>
      <c r="P728" s="45"/>
      <c r="Q728" s="45"/>
      <c r="R728" s="46"/>
      <c r="V728" s="47"/>
    </row>
    <row r="729" spans="1:22" s="3" customFormat="1" hidden="1" x14ac:dyDescent="0.2">
      <c r="A729" s="43"/>
      <c r="H729" s="44"/>
      <c r="J729" s="4"/>
      <c r="L729" s="4"/>
      <c r="N729" s="4"/>
      <c r="P729" s="45"/>
      <c r="Q729" s="45"/>
      <c r="R729" s="46"/>
      <c r="V729" s="47"/>
    </row>
    <row r="730" spans="1:22" s="3" customFormat="1" hidden="1" x14ac:dyDescent="0.2">
      <c r="A730" s="43"/>
      <c r="H730" s="44"/>
      <c r="J730" s="4"/>
      <c r="L730" s="4"/>
      <c r="N730" s="4"/>
      <c r="P730" s="45"/>
      <c r="Q730" s="45"/>
      <c r="R730" s="46"/>
      <c r="V730" s="47"/>
    </row>
    <row r="731" spans="1:22" s="3" customFormat="1" hidden="1" x14ac:dyDescent="0.2">
      <c r="A731" s="43"/>
      <c r="H731" s="44"/>
      <c r="J731" s="4"/>
      <c r="L731" s="4"/>
      <c r="N731" s="4"/>
      <c r="P731" s="45"/>
      <c r="Q731" s="45"/>
      <c r="R731" s="46"/>
      <c r="V731" s="47"/>
    </row>
    <row r="732" spans="1:22" s="3" customFormat="1" hidden="1" x14ac:dyDescent="0.2">
      <c r="A732" s="43"/>
      <c r="H732" s="44"/>
      <c r="J732" s="4"/>
      <c r="L732" s="4"/>
      <c r="N732" s="4"/>
      <c r="P732" s="45"/>
      <c r="Q732" s="45"/>
      <c r="R732" s="46"/>
      <c r="V732" s="47"/>
    </row>
    <row r="733" spans="1:22" s="3" customFormat="1" hidden="1" x14ac:dyDescent="0.2">
      <c r="A733" s="43"/>
      <c r="H733" s="44"/>
      <c r="J733" s="4"/>
      <c r="L733" s="4"/>
      <c r="N733" s="4"/>
      <c r="P733" s="45"/>
      <c r="Q733" s="45"/>
      <c r="R733" s="46"/>
      <c r="V733" s="47"/>
    </row>
    <row r="734" spans="1:22" s="3" customFormat="1" hidden="1" x14ac:dyDescent="0.2">
      <c r="A734" s="43"/>
      <c r="H734" s="44"/>
      <c r="J734" s="4"/>
      <c r="L734" s="4"/>
      <c r="N734" s="4"/>
      <c r="P734" s="45"/>
      <c r="Q734" s="45"/>
      <c r="R734" s="46"/>
      <c r="V734" s="47"/>
    </row>
    <row r="735" spans="1:22" s="3" customFormat="1" hidden="1" x14ac:dyDescent="0.2">
      <c r="A735" s="43"/>
      <c r="H735" s="44"/>
      <c r="J735" s="4"/>
      <c r="L735" s="4"/>
      <c r="N735" s="4"/>
      <c r="P735" s="45"/>
      <c r="Q735" s="45"/>
      <c r="R735" s="46"/>
      <c r="V735" s="47"/>
    </row>
    <row r="736" spans="1:22" s="3" customFormat="1" hidden="1" x14ac:dyDescent="0.2">
      <c r="A736" s="43"/>
      <c r="H736" s="44"/>
      <c r="J736" s="4"/>
      <c r="L736" s="4"/>
      <c r="N736" s="4"/>
      <c r="P736" s="45"/>
      <c r="Q736" s="45"/>
      <c r="R736" s="46"/>
      <c r="V736" s="47"/>
    </row>
    <row r="737" spans="1:22" s="3" customFormat="1" hidden="1" x14ac:dyDescent="0.2">
      <c r="A737" s="43"/>
      <c r="H737" s="44"/>
      <c r="J737" s="4"/>
      <c r="L737" s="4"/>
      <c r="N737" s="4"/>
      <c r="P737" s="45"/>
      <c r="Q737" s="45"/>
      <c r="R737" s="46"/>
      <c r="V737" s="47"/>
    </row>
    <row r="738" spans="1:22" s="3" customFormat="1" hidden="1" x14ac:dyDescent="0.2">
      <c r="A738" s="43"/>
      <c r="H738" s="44"/>
      <c r="J738" s="4"/>
      <c r="L738" s="4"/>
      <c r="N738" s="4"/>
      <c r="P738" s="45"/>
      <c r="Q738" s="45"/>
      <c r="R738" s="46"/>
      <c r="V738" s="47"/>
    </row>
    <row r="739" spans="1:22" s="3" customFormat="1" hidden="1" x14ac:dyDescent="0.2">
      <c r="A739" s="43"/>
      <c r="H739" s="44"/>
      <c r="J739" s="4"/>
      <c r="L739" s="4"/>
      <c r="N739" s="4"/>
      <c r="P739" s="45"/>
      <c r="Q739" s="45"/>
      <c r="R739" s="46"/>
      <c r="V739" s="47"/>
    </row>
    <row r="740" spans="1:22" s="3" customFormat="1" hidden="1" x14ac:dyDescent="0.2">
      <c r="A740" s="43"/>
      <c r="H740" s="44"/>
      <c r="J740" s="4"/>
      <c r="L740" s="4"/>
      <c r="N740" s="4"/>
      <c r="P740" s="45"/>
      <c r="Q740" s="45"/>
      <c r="R740" s="46"/>
      <c r="V740" s="47"/>
    </row>
    <row r="741" spans="1:22" s="3" customFormat="1" hidden="1" x14ac:dyDescent="0.2">
      <c r="A741" s="43"/>
      <c r="H741" s="44"/>
      <c r="J741" s="4"/>
      <c r="L741" s="4"/>
      <c r="N741" s="4"/>
      <c r="P741" s="45"/>
      <c r="Q741" s="45"/>
      <c r="R741" s="46"/>
      <c r="V741" s="47"/>
    </row>
    <row r="742" spans="1:22" s="3" customFormat="1" hidden="1" x14ac:dyDescent="0.2">
      <c r="A742" s="43"/>
      <c r="H742" s="44"/>
      <c r="J742" s="4"/>
      <c r="L742" s="4"/>
      <c r="N742" s="4"/>
      <c r="P742" s="45"/>
      <c r="Q742" s="45"/>
      <c r="R742" s="46"/>
      <c r="V742" s="47"/>
    </row>
    <row r="743" spans="1:22" s="3" customFormat="1" hidden="1" x14ac:dyDescent="0.2">
      <c r="A743" s="43"/>
      <c r="H743" s="44"/>
      <c r="J743" s="4"/>
      <c r="L743" s="4"/>
      <c r="N743" s="4"/>
      <c r="P743" s="45"/>
      <c r="Q743" s="45"/>
      <c r="R743" s="46"/>
      <c r="V743" s="47"/>
    </row>
    <row r="744" spans="1:22" s="3" customFormat="1" hidden="1" x14ac:dyDescent="0.2">
      <c r="A744" s="43"/>
      <c r="H744" s="44"/>
      <c r="J744" s="4"/>
      <c r="L744" s="4"/>
      <c r="N744" s="4"/>
      <c r="P744" s="45"/>
      <c r="Q744" s="45"/>
      <c r="R744" s="46"/>
      <c r="V744" s="47"/>
    </row>
    <row r="745" spans="1:22" s="3" customFormat="1" hidden="1" x14ac:dyDescent="0.2">
      <c r="A745" s="43"/>
      <c r="H745" s="44"/>
      <c r="J745" s="4"/>
      <c r="L745" s="4"/>
      <c r="N745" s="4"/>
      <c r="P745" s="45"/>
      <c r="Q745" s="45"/>
      <c r="R745" s="46"/>
      <c r="V745" s="47"/>
    </row>
    <row r="746" spans="1:22" s="3" customFormat="1" hidden="1" x14ac:dyDescent="0.2">
      <c r="A746" s="43"/>
      <c r="H746" s="44"/>
      <c r="J746" s="4"/>
      <c r="L746" s="4"/>
      <c r="N746" s="4"/>
      <c r="P746" s="45"/>
      <c r="Q746" s="45"/>
      <c r="R746" s="46"/>
      <c r="V746" s="47"/>
    </row>
    <row r="747" spans="1:22" s="3" customFormat="1" hidden="1" x14ac:dyDescent="0.2">
      <c r="A747" s="43"/>
      <c r="H747" s="44"/>
      <c r="J747" s="4"/>
      <c r="L747" s="4"/>
      <c r="N747" s="4"/>
      <c r="P747" s="45"/>
      <c r="Q747" s="45"/>
      <c r="R747" s="46"/>
      <c r="V747" s="47"/>
    </row>
    <row r="748" spans="1:22" s="3" customFormat="1" hidden="1" x14ac:dyDescent="0.2">
      <c r="A748" s="43"/>
      <c r="H748" s="44"/>
      <c r="J748" s="4"/>
      <c r="L748" s="4"/>
      <c r="N748" s="4"/>
      <c r="P748" s="45"/>
      <c r="Q748" s="45"/>
      <c r="R748" s="46"/>
      <c r="V748" s="47"/>
    </row>
    <row r="749" spans="1:22" s="3" customFormat="1" hidden="1" x14ac:dyDescent="0.2">
      <c r="A749" s="43"/>
      <c r="H749" s="44"/>
      <c r="J749" s="4"/>
      <c r="L749" s="4"/>
      <c r="N749" s="4"/>
      <c r="P749" s="45"/>
      <c r="Q749" s="45"/>
      <c r="R749" s="46"/>
      <c r="V749" s="47"/>
    </row>
    <row r="750" spans="1:22" s="3" customFormat="1" hidden="1" x14ac:dyDescent="0.2">
      <c r="A750" s="43"/>
      <c r="H750" s="44"/>
      <c r="J750" s="4"/>
      <c r="L750" s="4"/>
      <c r="N750" s="4"/>
      <c r="P750" s="45"/>
      <c r="Q750" s="45"/>
      <c r="R750" s="46"/>
      <c r="V750" s="47"/>
    </row>
    <row r="751" spans="1:22" s="3" customFormat="1" hidden="1" x14ac:dyDescent="0.2">
      <c r="A751" s="43"/>
      <c r="H751" s="44"/>
      <c r="J751" s="4"/>
      <c r="L751" s="4"/>
      <c r="N751" s="4"/>
      <c r="P751" s="45"/>
      <c r="Q751" s="45"/>
      <c r="R751" s="46"/>
      <c r="V751" s="47"/>
    </row>
    <row r="752" spans="1:22" s="3" customFormat="1" hidden="1" x14ac:dyDescent="0.2">
      <c r="A752" s="43"/>
      <c r="H752" s="44"/>
      <c r="J752" s="4"/>
      <c r="L752" s="4"/>
      <c r="N752" s="4"/>
      <c r="P752" s="45"/>
      <c r="Q752" s="45"/>
      <c r="R752" s="46"/>
      <c r="V752" s="47"/>
    </row>
    <row r="753" spans="1:22" s="3" customFormat="1" hidden="1" x14ac:dyDescent="0.2">
      <c r="A753" s="43"/>
      <c r="H753" s="44"/>
      <c r="J753" s="4"/>
      <c r="L753" s="4"/>
      <c r="N753" s="4"/>
      <c r="P753" s="45"/>
      <c r="Q753" s="45"/>
      <c r="R753" s="46"/>
      <c r="V753" s="47"/>
    </row>
    <row r="754" spans="1:22" s="3" customFormat="1" hidden="1" x14ac:dyDescent="0.2">
      <c r="A754" s="43"/>
      <c r="H754" s="44"/>
      <c r="J754" s="4"/>
      <c r="L754" s="4"/>
      <c r="N754" s="4"/>
      <c r="P754" s="45"/>
      <c r="Q754" s="45"/>
      <c r="R754" s="46"/>
      <c r="V754" s="47"/>
    </row>
    <row r="755" spans="1:22" s="3" customFormat="1" hidden="1" x14ac:dyDescent="0.2">
      <c r="A755" s="43"/>
      <c r="H755" s="44"/>
      <c r="J755" s="4"/>
      <c r="L755" s="4"/>
      <c r="N755" s="4"/>
      <c r="P755" s="45"/>
      <c r="Q755" s="45"/>
      <c r="R755" s="46"/>
      <c r="V755" s="47"/>
    </row>
    <row r="756" spans="1:22" s="3" customFormat="1" hidden="1" x14ac:dyDescent="0.2">
      <c r="A756" s="43"/>
      <c r="H756" s="44"/>
      <c r="J756" s="4"/>
      <c r="L756" s="4"/>
      <c r="N756" s="4"/>
      <c r="P756" s="45"/>
      <c r="Q756" s="45"/>
      <c r="R756" s="46"/>
      <c r="V756" s="47"/>
    </row>
    <row r="757" spans="1:22" s="3" customFormat="1" hidden="1" x14ac:dyDescent="0.2">
      <c r="A757" s="43"/>
      <c r="H757" s="44"/>
      <c r="J757" s="4"/>
      <c r="L757" s="4"/>
      <c r="N757" s="4"/>
      <c r="P757" s="45"/>
      <c r="Q757" s="45"/>
      <c r="R757" s="46"/>
      <c r="V757" s="47"/>
    </row>
    <row r="758" spans="1:22" s="3" customFormat="1" hidden="1" x14ac:dyDescent="0.2">
      <c r="A758" s="43"/>
      <c r="H758" s="44"/>
      <c r="J758" s="4"/>
      <c r="L758" s="4"/>
      <c r="N758" s="4"/>
      <c r="P758" s="45"/>
      <c r="Q758" s="45"/>
      <c r="R758" s="46"/>
      <c r="V758" s="47"/>
    </row>
    <row r="759" spans="1:22" s="3" customFormat="1" hidden="1" x14ac:dyDescent="0.2">
      <c r="A759" s="43"/>
      <c r="H759" s="44"/>
      <c r="J759" s="4"/>
      <c r="L759" s="4"/>
      <c r="N759" s="4"/>
      <c r="P759" s="45"/>
      <c r="Q759" s="45"/>
      <c r="R759" s="46"/>
      <c r="V759" s="47"/>
    </row>
    <row r="760" spans="1:22" s="3" customFormat="1" hidden="1" x14ac:dyDescent="0.2">
      <c r="A760" s="43"/>
      <c r="H760" s="44"/>
      <c r="J760" s="4"/>
      <c r="L760" s="4"/>
      <c r="N760" s="4"/>
      <c r="P760" s="45"/>
      <c r="Q760" s="45"/>
      <c r="R760" s="46"/>
      <c r="V760" s="47"/>
    </row>
    <row r="761" spans="1:22" s="3" customFormat="1" hidden="1" x14ac:dyDescent="0.2">
      <c r="A761" s="43"/>
      <c r="H761" s="44"/>
      <c r="J761" s="4"/>
      <c r="L761" s="4"/>
      <c r="N761" s="4"/>
      <c r="P761" s="45"/>
      <c r="Q761" s="45"/>
      <c r="R761" s="46"/>
      <c r="V761" s="47"/>
    </row>
    <row r="762" spans="1:22" s="3" customFormat="1" hidden="1" x14ac:dyDescent="0.2">
      <c r="A762" s="43"/>
      <c r="H762" s="44"/>
      <c r="J762" s="4"/>
      <c r="L762" s="4"/>
      <c r="N762" s="4"/>
      <c r="P762" s="45"/>
      <c r="Q762" s="45"/>
      <c r="R762" s="46"/>
      <c r="V762" s="47"/>
    </row>
    <row r="763" spans="1:22" s="3" customFormat="1" hidden="1" x14ac:dyDescent="0.2">
      <c r="A763" s="43"/>
      <c r="H763" s="44"/>
      <c r="J763" s="4"/>
      <c r="L763" s="4"/>
      <c r="N763" s="4"/>
      <c r="P763" s="45"/>
      <c r="Q763" s="45"/>
      <c r="R763" s="46"/>
      <c r="V763" s="47"/>
    </row>
    <row r="764" spans="1:22" s="3" customFormat="1" hidden="1" x14ac:dyDescent="0.2">
      <c r="A764" s="43"/>
      <c r="H764" s="44"/>
      <c r="J764" s="4"/>
      <c r="L764" s="4"/>
      <c r="N764" s="4"/>
      <c r="P764" s="45"/>
      <c r="Q764" s="45"/>
      <c r="R764" s="46"/>
      <c r="V764" s="47"/>
    </row>
    <row r="765" spans="1:22" s="3" customFormat="1" hidden="1" x14ac:dyDescent="0.2">
      <c r="A765" s="43"/>
      <c r="H765" s="44"/>
      <c r="J765" s="4"/>
      <c r="L765" s="4"/>
      <c r="N765" s="4"/>
      <c r="P765" s="45"/>
      <c r="Q765" s="45"/>
      <c r="R765" s="46"/>
      <c r="V765" s="47"/>
    </row>
    <row r="766" spans="1:22" s="3" customFormat="1" hidden="1" x14ac:dyDescent="0.2">
      <c r="A766" s="43"/>
      <c r="H766" s="44"/>
      <c r="J766" s="4"/>
      <c r="L766" s="4"/>
      <c r="N766" s="4"/>
      <c r="P766" s="45"/>
      <c r="Q766" s="45"/>
      <c r="R766" s="46"/>
      <c r="V766" s="47"/>
    </row>
    <row r="767" spans="1:22" s="3" customFormat="1" hidden="1" x14ac:dyDescent="0.2">
      <c r="A767" s="43"/>
      <c r="H767" s="44"/>
      <c r="J767" s="4"/>
      <c r="L767" s="4"/>
      <c r="N767" s="4"/>
      <c r="P767" s="45"/>
      <c r="Q767" s="45"/>
      <c r="R767" s="46"/>
      <c r="V767" s="47"/>
    </row>
    <row r="768" spans="1:22" s="3" customFormat="1" hidden="1" x14ac:dyDescent="0.2">
      <c r="A768" s="43"/>
      <c r="H768" s="44"/>
      <c r="J768" s="4"/>
      <c r="L768" s="4"/>
      <c r="N768" s="4"/>
      <c r="P768" s="45"/>
      <c r="Q768" s="45"/>
      <c r="R768" s="46"/>
      <c r="V768" s="47"/>
    </row>
    <row r="769" spans="1:22" s="3" customFormat="1" hidden="1" x14ac:dyDescent="0.2">
      <c r="A769" s="43"/>
      <c r="H769" s="44"/>
      <c r="J769" s="4"/>
      <c r="L769" s="4"/>
      <c r="N769" s="4"/>
      <c r="P769" s="45"/>
      <c r="Q769" s="45"/>
      <c r="R769" s="46"/>
      <c r="V769" s="47"/>
    </row>
    <row r="770" spans="1:22" s="3" customFormat="1" hidden="1" x14ac:dyDescent="0.2">
      <c r="A770" s="43"/>
      <c r="H770" s="44"/>
      <c r="J770" s="4"/>
      <c r="L770" s="4"/>
      <c r="N770" s="4"/>
      <c r="P770" s="45"/>
      <c r="Q770" s="45"/>
      <c r="R770" s="46"/>
      <c r="V770" s="47"/>
    </row>
    <row r="771" spans="1:22" s="3" customFormat="1" hidden="1" x14ac:dyDescent="0.2">
      <c r="A771" s="43"/>
      <c r="H771" s="44"/>
      <c r="J771" s="4"/>
      <c r="L771" s="4"/>
      <c r="N771" s="4"/>
      <c r="P771" s="45"/>
      <c r="Q771" s="45"/>
      <c r="R771" s="46"/>
      <c r="V771" s="47"/>
    </row>
    <row r="772" spans="1:22" s="3" customFormat="1" hidden="1" x14ac:dyDescent="0.2">
      <c r="A772" s="43"/>
      <c r="H772" s="44"/>
      <c r="J772" s="4"/>
      <c r="L772" s="4"/>
      <c r="N772" s="4"/>
      <c r="P772" s="45"/>
      <c r="Q772" s="45"/>
      <c r="R772" s="46"/>
      <c r="V772" s="47"/>
    </row>
    <row r="773" spans="1:22" s="3" customFormat="1" hidden="1" x14ac:dyDescent="0.2">
      <c r="A773" s="43"/>
      <c r="H773" s="44"/>
      <c r="J773" s="4"/>
      <c r="L773" s="4"/>
      <c r="N773" s="4"/>
      <c r="P773" s="45"/>
      <c r="Q773" s="45"/>
      <c r="R773" s="46"/>
      <c r="V773" s="47"/>
    </row>
    <row r="774" spans="1:22" s="3" customFormat="1" hidden="1" x14ac:dyDescent="0.2">
      <c r="A774" s="43"/>
      <c r="H774" s="44"/>
      <c r="J774" s="4"/>
      <c r="L774" s="4"/>
      <c r="N774" s="4"/>
      <c r="P774" s="45"/>
      <c r="Q774" s="45"/>
      <c r="R774" s="46"/>
      <c r="V774" s="47"/>
    </row>
    <row r="775" spans="1:22" s="3" customFormat="1" hidden="1" x14ac:dyDescent="0.2">
      <c r="A775" s="43"/>
      <c r="H775" s="44"/>
      <c r="J775" s="4"/>
      <c r="L775" s="4"/>
      <c r="N775" s="4"/>
      <c r="P775" s="45"/>
      <c r="Q775" s="45"/>
      <c r="R775" s="46"/>
      <c r="V775" s="47"/>
    </row>
    <row r="776" spans="1:22" s="3" customFormat="1" hidden="1" x14ac:dyDescent="0.2">
      <c r="A776" s="43"/>
      <c r="H776" s="44"/>
      <c r="J776" s="4"/>
      <c r="L776" s="4"/>
      <c r="N776" s="4"/>
      <c r="P776" s="45"/>
      <c r="Q776" s="45"/>
      <c r="R776" s="46"/>
      <c r="V776" s="47"/>
    </row>
    <row r="777" spans="1:22" s="3" customFormat="1" hidden="1" x14ac:dyDescent="0.2">
      <c r="A777" s="43"/>
      <c r="H777" s="44"/>
      <c r="J777" s="4"/>
      <c r="L777" s="4"/>
      <c r="N777" s="4"/>
      <c r="P777" s="45"/>
      <c r="Q777" s="45"/>
      <c r="R777" s="46"/>
      <c r="V777" s="47"/>
    </row>
    <row r="778" spans="1:22" s="3" customFormat="1" hidden="1" x14ac:dyDescent="0.2">
      <c r="A778" s="43"/>
      <c r="H778" s="44"/>
      <c r="J778" s="4"/>
      <c r="L778" s="4"/>
      <c r="N778" s="4"/>
      <c r="P778" s="45"/>
      <c r="Q778" s="45"/>
      <c r="R778" s="46"/>
      <c r="V778" s="47"/>
    </row>
    <row r="779" spans="1:22" s="3" customFormat="1" hidden="1" x14ac:dyDescent="0.2">
      <c r="A779" s="43"/>
      <c r="H779" s="44"/>
      <c r="J779" s="4"/>
      <c r="L779" s="4"/>
      <c r="N779" s="4"/>
      <c r="P779" s="45"/>
      <c r="Q779" s="45"/>
      <c r="R779" s="46"/>
      <c r="V779" s="47"/>
    </row>
    <row r="780" spans="1:22" s="3" customFormat="1" hidden="1" x14ac:dyDescent="0.2">
      <c r="A780" s="43"/>
      <c r="H780" s="44"/>
      <c r="J780" s="4"/>
      <c r="L780" s="4"/>
      <c r="N780" s="4"/>
      <c r="P780" s="45"/>
      <c r="Q780" s="45"/>
      <c r="R780" s="46"/>
      <c r="V780" s="47"/>
    </row>
    <row r="781" spans="1:22" s="3" customFormat="1" hidden="1" x14ac:dyDescent="0.2">
      <c r="A781" s="43"/>
      <c r="H781" s="44"/>
      <c r="J781" s="4"/>
      <c r="L781" s="4"/>
      <c r="N781" s="4"/>
      <c r="P781" s="45"/>
      <c r="Q781" s="45"/>
      <c r="R781" s="46"/>
      <c r="V781" s="47"/>
    </row>
    <row r="782" spans="1:22" s="3" customFormat="1" hidden="1" x14ac:dyDescent="0.2">
      <c r="A782" s="43"/>
      <c r="H782" s="44"/>
      <c r="J782" s="4"/>
      <c r="L782" s="4"/>
      <c r="N782" s="4"/>
      <c r="P782" s="45"/>
      <c r="Q782" s="45"/>
      <c r="R782" s="46"/>
      <c r="V782" s="47"/>
    </row>
    <row r="783" spans="1:22" s="3" customFormat="1" hidden="1" x14ac:dyDescent="0.2">
      <c r="A783" s="43"/>
      <c r="H783" s="44"/>
      <c r="J783" s="4"/>
      <c r="L783" s="4"/>
      <c r="N783" s="4"/>
      <c r="P783" s="45"/>
      <c r="Q783" s="45"/>
      <c r="R783" s="46"/>
      <c r="V783" s="47"/>
    </row>
    <row r="784" spans="1:22" s="3" customFormat="1" hidden="1" x14ac:dyDescent="0.2">
      <c r="A784" s="43"/>
      <c r="H784" s="44"/>
      <c r="J784" s="4"/>
      <c r="L784" s="4"/>
      <c r="N784" s="4"/>
      <c r="P784" s="45"/>
      <c r="Q784" s="45"/>
      <c r="R784" s="46"/>
      <c r="V784" s="47"/>
    </row>
    <row r="785" spans="1:22" s="3" customFormat="1" hidden="1" x14ac:dyDescent="0.2">
      <c r="A785" s="43"/>
      <c r="H785" s="44"/>
      <c r="J785" s="4"/>
      <c r="L785" s="4"/>
      <c r="N785" s="4"/>
      <c r="P785" s="45"/>
      <c r="Q785" s="45"/>
      <c r="R785" s="46"/>
      <c r="V785" s="47"/>
    </row>
    <row r="786" spans="1:22" s="3" customFormat="1" hidden="1" x14ac:dyDescent="0.2">
      <c r="A786" s="43"/>
      <c r="H786" s="44"/>
      <c r="J786" s="4"/>
      <c r="L786" s="4"/>
      <c r="N786" s="4"/>
      <c r="P786" s="45"/>
      <c r="Q786" s="45"/>
      <c r="R786" s="46"/>
      <c r="V786" s="47"/>
    </row>
    <row r="787" spans="1:22" s="3" customFormat="1" hidden="1" x14ac:dyDescent="0.2">
      <c r="A787" s="43"/>
      <c r="H787" s="44"/>
      <c r="J787" s="4"/>
      <c r="L787" s="4"/>
      <c r="N787" s="4"/>
      <c r="P787" s="45"/>
      <c r="Q787" s="45"/>
      <c r="R787" s="46"/>
      <c r="V787" s="47"/>
    </row>
    <row r="788" spans="1:22" s="3" customFormat="1" hidden="1" x14ac:dyDescent="0.2">
      <c r="A788" s="43"/>
      <c r="H788" s="44"/>
      <c r="J788" s="4"/>
      <c r="L788" s="4"/>
      <c r="N788" s="4"/>
      <c r="P788" s="45"/>
      <c r="Q788" s="45"/>
      <c r="R788" s="46"/>
      <c r="V788" s="47"/>
    </row>
    <row r="789" spans="1:22" s="3" customFormat="1" hidden="1" x14ac:dyDescent="0.2">
      <c r="A789" s="43"/>
      <c r="H789" s="44"/>
      <c r="J789" s="4"/>
      <c r="L789" s="4"/>
      <c r="N789" s="4"/>
      <c r="P789" s="45"/>
      <c r="Q789" s="45"/>
      <c r="R789" s="46"/>
      <c r="V789" s="47"/>
    </row>
    <row r="790" spans="1:22" s="3" customFormat="1" hidden="1" x14ac:dyDescent="0.2">
      <c r="A790" s="43"/>
      <c r="H790" s="44"/>
      <c r="J790" s="4"/>
      <c r="L790" s="4"/>
      <c r="N790" s="4"/>
      <c r="P790" s="45"/>
      <c r="Q790" s="45"/>
      <c r="R790" s="46"/>
      <c r="V790" s="47"/>
    </row>
    <row r="791" spans="1:22" s="3" customFormat="1" hidden="1" x14ac:dyDescent="0.2">
      <c r="A791" s="43"/>
      <c r="H791" s="44"/>
      <c r="J791" s="4"/>
      <c r="L791" s="4"/>
      <c r="N791" s="4"/>
      <c r="P791" s="45"/>
      <c r="Q791" s="45"/>
      <c r="R791" s="46"/>
      <c r="V791" s="47"/>
    </row>
    <row r="792" spans="1:22" s="3" customFormat="1" hidden="1" x14ac:dyDescent="0.2">
      <c r="A792" s="43"/>
      <c r="H792" s="44"/>
      <c r="J792" s="4"/>
      <c r="L792" s="4"/>
      <c r="N792" s="4"/>
      <c r="P792" s="45"/>
      <c r="Q792" s="45"/>
      <c r="R792" s="46"/>
      <c r="V792" s="47"/>
    </row>
    <row r="793" spans="1:22" s="3" customFormat="1" hidden="1" x14ac:dyDescent="0.2">
      <c r="A793" s="43"/>
      <c r="H793" s="44"/>
      <c r="J793" s="4"/>
      <c r="L793" s="4"/>
      <c r="N793" s="4"/>
      <c r="P793" s="45"/>
      <c r="Q793" s="45"/>
      <c r="R793" s="46"/>
      <c r="V793" s="47"/>
    </row>
    <row r="794" spans="1:22" s="3" customFormat="1" hidden="1" x14ac:dyDescent="0.2">
      <c r="A794" s="43"/>
      <c r="H794" s="44"/>
      <c r="J794" s="4"/>
      <c r="L794" s="4"/>
      <c r="N794" s="4"/>
      <c r="P794" s="45"/>
      <c r="Q794" s="45"/>
      <c r="R794" s="46"/>
      <c r="V794" s="47"/>
    </row>
    <row r="795" spans="1:22" s="3" customFormat="1" hidden="1" x14ac:dyDescent="0.2">
      <c r="A795" s="43"/>
      <c r="H795" s="44"/>
      <c r="J795" s="4"/>
      <c r="L795" s="4"/>
      <c r="N795" s="4"/>
      <c r="P795" s="45"/>
      <c r="Q795" s="45"/>
      <c r="R795" s="46"/>
      <c r="V795" s="47"/>
    </row>
    <row r="796" spans="1:22" s="3" customFormat="1" hidden="1" x14ac:dyDescent="0.2">
      <c r="A796" s="43"/>
      <c r="H796" s="44"/>
      <c r="J796" s="4"/>
      <c r="L796" s="4"/>
      <c r="N796" s="4"/>
      <c r="P796" s="45"/>
      <c r="Q796" s="45"/>
      <c r="R796" s="46"/>
      <c r="V796" s="47"/>
    </row>
    <row r="797" spans="1:22" s="3" customFormat="1" hidden="1" x14ac:dyDescent="0.2">
      <c r="A797" s="43"/>
      <c r="H797" s="44"/>
      <c r="J797" s="4"/>
      <c r="L797" s="4"/>
      <c r="N797" s="4"/>
      <c r="P797" s="45"/>
      <c r="Q797" s="45"/>
      <c r="R797" s="46"/>
      <c r="V797" s="47"/>
    </row>
    <row r="798" spans="1:22" s="3" customFormat="1" hidden="1" x14ac:dyDescent="0.2">
      <c r="A798" s="43"/>
      <c r="H798" s="44"/>
      <c r="J798" s="4"/>
      <c r="L798" s="4"/>
      <c r="N798" s="4"/>
      <c r="P798" s="45"/>
      <c r="Q798" s="45"/>
      <c r="R798" s="46"/>
      <c r="V798" s="47"/>
    </row>
    <row r="799" spans="1:22" s="3" customFormat="1" hidden="1" x14ac:dyDescent="0.2">
      <c r="A799" s="43"/>
      <c r="H799" s="44"/>
      <c r="J799" s="4"/>
      <c r="L799" s="4"/>
      <c r="N799" s="4"/>
      <c r="P799" s="45"/>
      <c r="Q799" s="45"/>
      <c r="R799" s="46"/>
      <c r="V799" s="47"/>
    </row>
    <row r="800" spans="1:22" s="3" customFormat="1" hidden="1" x14ac:dyDescent="0.2">
      <c r="A800" s="43"/>
      <c r="H800" s="44"/>
      <c r="J800" s="4"/>
      <c r="L800" s="4"/>
      <c r="N800" s="4"/>
      <c r="P800" s="45"/>
      <c r="Q800" s="45"/>
      <c r="R800" s="46"/>
      <c r="V800" s="47"/>
    </row>
    <row r="801" spans="1:22" s="3" customFormat="1" hidden="1" x14ac:dyDescent="0.2">
      <c r="A801" s="43"/>
      <c r="H801" s="44"/>
      <c r="J801" s="4"/>
      <c r="L801" s="4"/>
      <c r="N801" s="4"/>
      <c r="P801" s="45"/>
      <c r="Q801" s="45"/>
      <c r="R801" s="46"/>
      <c r="V801" s="47"/>
    </row>
    <row r="802" spans="1:22" s="3" customFormat="1" hidden="1" x14ac:dyDescent="0.2">
      <c r="A802" s="43"/>
      <c r="H802" s="44"/>
      <c r="J802" s="4"/>
      <c r="L802" s="4"/>
      <c r="N802" s="4"/>
      <c r="P802" s="45"/>
      <c r="Q802" s="45"/>
      <c r="R802" s="46"/>
      <c r="V802" s="47"/>
    </row>
    <row r="803" spans="1:22" s="3" customFormat="1" hidden="1" x14ac:dyDescent="0.2">
      <c r="A803" s="43"/>
      <c r="H803" s="44"/>
      <c r="J803" s="4"/>
      <c r="L803" s="4"/>
      <c r="N803" s="4"/>
      <c r="P803" s="45"/>
      <c r="Q803" s="45"/>
      <c r="R803" s="46"/>
      <c r="V803" s="47"/>
    </row>
    <row r="804" spans="1:22" s="3" customFormat="1" hidden="1" x14ac:dyDescent="0.2">
      <c r="A804" s="43"/>
      <c r="H804" s="44"/>
      <c r="J804" s="4"/>
      <c r="L804" s="4"/>
      <c r="N804" s="4"/>
      <c r="P804" s="45"/>
      <c r="Q804" s="45"/>
      <c r="R804" s="46"/>
      <c r="V804" s="47"/>
    </row>
    <row r="805" spans="1:22" s="3" customFormat="1" hidden="1" x14ac:dyDescent="0.2">
      <c r="A805" s="43"/>
      <c r="H805" s="44"/>
      <c r="J805" s="4"/>
      <c r="L805" s="4"/>
      <c r="N805" s="4"/>
      <c r="P805" s="45"/>
      <c r="Q805" s="45"/>
      <c r="R805" s="46"/>
      <c r="V805" s="47"/>
    </row>
    <row r="806" spans="1:22" s="3" customFormat="1" hidden="1" x14ac:dyDescent="0.2">
      <c r="A806" s="43"/>
      <c r="H806" s="44"/>
      <c r="J806" s="4"/>
      <c r="L806" s="4"/>
      <c r="N806" s="4"/>
      <c r="P806" s="45"/>
      <c r="Q806" s="45"/>
      <c r="R806" s="46"/>
      <c r="V806" s="47"/>
    </row>
    <row r="807" spans="1:22" s="3" customFormat="1" hidden="1" x14ac:dyDescent="0.2">
      <c r="A807" s="43"/>
      <c r="H807" s="44"/>
      <c r="J807" s="4"/>
      <c r="L807" s="4"/>
      <c r="N807" s="4"/>
      <c r="P807" s="45"/>
      <c r="Q807" s="45"/>
      <c r="R807" s="46"/>
      <c r="V807" s="47"/>
    </row>
    <row r="808" spans="1:22" s="3" customFormat="1" hidden="1" x14ac:dyDescent="0.2">
      <c r="A808" s="43"/>
      <c r="H808" s="44"/>
      <c r="J808" s="4"/>
      <c r="L808" s="4"/>
      <c r="N808" s="4"/>
      <c r="P808" s="45"/>
      <c r="Q808" s="45"/>
      <c r="R808" s="46"/>
      <c r="V808" s="47"/>
    </row>
    <row r="809" spans="1:22" s="3" customFormat="1" hidden="1" x14ac:dyDescent="0.2">
      <c r="A809" s="43"/>
      <c r="H809" s="44"/>
      <c r="J809" s="4"/>
      <c r="L809" s="4"/>
      <c r="N809" s="4"/>
      <c r="P809" s="45"/>
      <c r="Q809" s="45"/>
      <c r="R809" s="46"/>
      <c r="V809" s="47"/>
    </row>
    <row r="810" spans="1:22" s="3" customFormat="1" hidden="1" x14ac:dyDescent="0.2">
      <c r="A810" s="43"/>
      <c r="H810" s="44"/>
      <c r="J810" s="4"/>
      <c r="L810" s="4"/>
      <c r="N810" s="4"/>
      <c r="P810" s="45"/>
      <c r="Q810" s="45"/>
      <c r="R810" s="46"/>
      <c r="V810" s="47"/>
    </row>
    <row r="811" spans="1:22" s="3" customFormat="1" hidden="1" x14ac:dyDescent="0.2">
      <c r="A811" s="43"/>
      <c r="H811" s="44"/>
      <c r="J811" s="4"/>
      <c r="L811" s="4"/>
      <c r="N811" s="4"/>
      <c r="P811" s="45"/>
      <c r="Q811" s="45"/>
      <c r="R811" s="46"/>
      <c r="V811" s="47"/>
    </row>
    <row r="812" spans="1:22" s="3" customFormat="1" hidden="1" x14ac:dyDescent="0.2">
      <c r="A812" s="43"/>
      <c r="H812" s="44"/>
      <c r="J812" s="4"/>
      <c r="L812" s="4"/>
      <c r="N812" s="4"/>
      <c r="P812" s="45"/>
      <c r="Q812" s="45"/>
      <c r="R812" s="46"/>
      <c r="V812" s="47"/>
    </row>
    <row r="813" spans="1:22" s="3" customFormat="1" hidden="1" x14ac:dyDescent="0.2">
      <c r="A813" s="43"/>
      <c r="H813" s="44"/>
      <c r="J813" s="4"/>
      <c r="L813" s="4"/>
      <c r="N813" s="4"/>
      <c r="P813" s="45"/>
      <c r="Q813" s="45"/>
      <c r="R813" s="46"/>
      <c r="V813" s="47"/>
    </row>
    <row r="814" spans="1:22" s="3" customFormat="1" hidden="1" x14ac:dyDescent="0.2">
      <c r="A814" s="43"/>
      <c r="H814" s="44"/>
      <c r="J814" s="4"/>
      <c r="L814" s="4"/>
      <c r="N814" s="4"/>
      <c r="P814" s="45"/>
      <c r="Q814" s="45"/>
      <c r="R814" s="46"/>
      <c r="V814" s="47"/>
    </row>
    <row r="815" spans="1:22" s="3" customFormat="1" hidden="1" x14ac:dyDescent="0.2">
      <c r="A815" s="43"/>
      <c r="H815" s="44"/>
      <c r="J815" s="4"/>
      <c r="L815" s="4"/>
      <c r="N815" s="4"/>
      <c r="P815" s="45"/>
      <c r="Q815" s="45"/>
      <c r="R815" s="46"/>
      <c r="V815" s="47"/>
    </row>
    <row r="816" spans="1:22" s="3" customFormat="1" hidden="1" x14ac:dyDescent="0.2">
      <c r="A816" s="43"/>
      <c r="H816" s="44"/>
      <c r="J816" s="4"/>
      <c r="L816" s="4"/>
      <c r="N816" s="4"/>
      <c r="P816" s="45"/>
      <c r="Q816" s="45"/>
      <c r="R816" s="46"/>
      <c r="V816" s="47"/>
    </row>
    <row r="817" spans="1:22" s="3" customFormat="1" hidden="1" x14ac:dyDescent="0.2">
      <c r="A817" s="43"/>
      <c r="H817" s="44"/>
      <c r="J817" s="4"/>
      <c r="L817" s="4"/>
      <c r="N817" s="4"/>
      <c r="P817" s="45"/>
      <c r="Q817" s="45"/>
      <c r="R817" s="46"/>
      <c r="V817" s="47"/>
    </row>
    <row r="818" spans="1:22" s="3" customFormat="1" hidden="1" x14ac:dyDescent="0.2">
      <c r="A818" s="43"/>
      <c r="H818" s="44"/>
      <c r="J818" s="4"/>
      <c r="L818" s="4"/>
      <c r="N818" s="4"/>
      <c r="P818" s="45"/>
      <c r="Q818" s="45"/>
      <c r="R818" s="46"/>
      <c r="V818" s="47"/>
    </row>
    <row r="819" spans="1:22" s="3" customFormat="1" hidden="1" x14ac:dyDescent="0.2">
      <c r="A819" s="43"/>
      <c r="H819" s="44"/>
      <c r="J819" s="4"/>
      <c r="L819" s="4"/>
      <c r="N819" s="4"/>
      <c r="P819" s="45"/>
      <c r="Q819" s="45"/>
      <c r="R819" s="46"/>
      <c r="V819" s="47"/>
    </row>
    <row r="820" spans="1:22" s="3" customFormat="1" hidden="1" x14ac:dyDescent="0.2">
      <c r="A820" s="43"/>
      <c r="H820" s="44"/>
      <c r="J820" s="4"/>
      <c r="L820" s="4"/>
      <c r="N820" s="4"/>
      <c r="P820" s="45"/>
      <c r="Q820" s="45"/>
      <c r="R820" s="46"/>
      <c r="V820" s="47"/>
    </row>
    <row r="821" spans="1:22" s="3" customFormat="1" hidden="1" x14ac:dyDescent="0.2">
      <c r="A821" s="43"/>
      <c r="H821" s="44"/>
      <c r="J821" s="4"/>
      <c r="L821" s="4"/>
      <c r="N821" s="4"/>
      <c r="P821" s="45"/>
      <c r="Q821" s="45"/>
      <c r="R821" s="46"/>
      <c r="V821" s="47"/>
    </row>
    <row r="822" spans="1:22" s="3" customFormat="1" hidden="1" x14ac:dyDescent="0.2">
      <c r="A822" s="43"/>
      <c r="H822" s="44"/>
      <c r="J822" s="4"/>
      <c r="L822" s="4"/>
      <c r="N822" s="4"/>
      <c r="P822" s="45"/>
      <c r="Q822" s="45"/>
      <c r="R822" s="46"/>
      <c r="V822" s="47"/>
    </row>
    <row r="823" spans="1:22" s="3" customFormat="1" hidden="1" x14ac:dyDescent="0.2">
      <c r="A823" s="43"/>
      <c r="H823" s="44"/>
      <c r="J823" s="4"/>
      <c r="L823" s="4"/>
      <c r="N823" s="4"/>
      <c r="P823" s="45"/>
      <c r="Q823" s="45"/>
      <c r="R823" s="46"/>
      <c r="V823" s="47"/>
    </row>
    <row r="824" spans="1:22" s="3" customFormat="1" hidden="1" x14ac:dyDescent="0.2">
      <c r="A824" s="43"/>
      <c r="H824" s="44"/>
      <c r="J824" s="4"/>
      <c r="L824" s="4"/>
      <c r="N824" s="4"/>
      <c r="P824" s="45"/>
      <c r="Q824" s="45"/>
      <c r="R824" s="46"/>
      <c r="V824" s="47"/>
    </row>
    <row r="825" spans="1:22" s="3" customFormat="1" hidden="1" x14ac:dyDescent="0.2">
      <c r="A825" s="43"/>
      <c r="H825" s="44"/>
      <c r="J825" s="4"/>
      <c r="L825" s="4"/>
      <c r="N825" s="4"/>
      <c r="P825" s="45"/>
      <c r="Q825" s="45"/>
      <c r="R825" s="46"/>
      <c r="V825" s="47"/>
    </row>
    <row r="826" spans="1:22" s="3" customFormat="1" hidden="1" x14ac:dyDescent="0.2">
      <c r="A826" s="43"/>
      <c r="H826" s="44"/>
      <c r="J826" s="4"/>
      <c r="L826" s="4"/>
      <c r="N826" s="4"/>
      <c r="P826" s="45"/>
      <c r="Q826" s="45"/>
      <c r="R826" s="46"/>
      <c r="V826" s="47"/>
    </row>
    <row r="827" spans="1:22" s="3" customFormat="1" hidden="1" x14ac:dyDescent="0.2">
      <c r="A827" s="43"/>
      <c r="H827" s="44"/>
      <c r="J827" s="4"/>
      <c r="L827" s="4"/>
      <c r="N827" s="4"/>
      <c r="P827" s="45"/>
      <c r="Q827" s="45"/>
      <c r="R827" s="46"/>
      <c r="V827" s="47"/>
    </row>
    <row r="828" spans="1:22" s="3" customFormat="1" hidden="1" x14ac:dyDescent="0.2">
      <c r="A828" s="43"/>
      <c r="H828" s="44"/>
      <c r="J828" s="4"/>
      <c r="L828" s="4"/>
      <c r="N828" s="4"/>
      <c r="P828" s="45"/>
      <c r="Q828" s="45"/>
      <c r="R828" s="46"/>
      <c r="V828" s="47"/>
    </row>
    <row r="829" spans="1:22" s="3" customFormat="1" hidden="1" x14ac:dyDescent="0.2">
      <c r="A829" s="43"/>
      <c r="H829" s="44"/>
      <c r="J829" s="4"/>
      <c r="L829" s="4"/>
      <c r="N829" s="4"/>
      <c r="P829" s="45"/>
      <c r="Q829" s="45"/>
      <c r="R829" s="46"/>
      <c r="V829" s="47"/>
    </row>
    <row r="830" spans="1:22" s="3" customFormat="1" hidden="1" x14ac:dyDescent="0.2">
      <c r="A830" s="43"/>
      <c r="H830" s="44"/>
      <c r="J830" s="4"/>
      <c r="L830" s="4"/>
      <c r="N830" s="4"/>
      <c r="P830" s="45"/>
      <c r="Q830" s="45"/>
      <c r="R830" s="46"/>
      <c r="V830" s="47"/>
    </row>
    <row r="831" spans="1:22" s="3" customFormat="1" hidden="1" x14ac:dyDescent="0.2">
      <c r="A831" s="43"/>
      <c r="H831" s="44"/>
      <c r="J831" s="4"/>
      <c r="L831" s="4"/>
      <c r="N831" s="4"/>
      <c r="P831" s="45"/>
      <c r="Q831" s="45"/>
      <c r="R831" s="46"/>
      <c r="V831" s="47"/>
    </row>
    <row r="832" spans="1:22" s="3" customFormat="1" hidden="1" x14ac:dyDescent="0.2">
      <c r="A832" s="43"/>
      <c r="H832" s="44"/>
      <c r="J832" s="4"/>
      <c r="L832" s="4"/>
      <c r="N832" s="4"/>
      <c r="P832" s="45"/>
      <c r="Q832" s="45"/>
      <c r="R832" s="46"/>
      <c r="V832" s="47"/>
    </row>
    <row r="833" spans="1:22" s="3" customFormat="1" hidden="1" x14ac:dyDescent="0.2">
      <c r="A833" s="43"/>
      <c r="H833" s="44"/>
      <c r="J833" s="4"/>
      <c r="L833" s="4"/>
      <c r="N833" s="4"/>
      <c r="P833" s="45"/>
      <c r="Q833" s="45"/>
      <c r="R833" s="46"/>
      <c r="V833" s="47"/>
    </row>
    <row r="834" spans="1:22" s="3" customFormat="1" hidden="1" x14ac:dyDescent="0.2">
      <c r="A834" s="43"/>
      <c r="H834" s="44"/>
      <c r="J834" s="4"/>
      <c r="L834" s="4"/>
      <c r="N834" s="4"/>
      <c r="P834" s="45"/>
      <c r="Q834" s="45"/>
      <c r="R834" s="46"/>
      <c r="V834" s="47"/>
    </row>
    <row r="835" spans="1:22" s="3" customFormat="1" hidden="1" x14ac:dyDescent="0.2">
      <c r="A835" s="43"/>
      <c r="H835" s="44"/>
      <c r="J835" s="4"/>
      <c r="L835" s="4"/>
      <c r="N835" s="4"/>
      <c r="P835" s="45"/>
      <c r="Q835" s="45"/>
      <c r="R835" s="46"/>
      <c r="V835" s="47"/>
    </row>
    <row r="836" spans="1:22" s="3" customFormat="1" hidden="1" x14ac:dyDescent="0.2">
      <c r="A836" s="43"/>
      <c r="H836" s="44"/>
      <c r="J836" s="4"/>
      <c r="L836" s="4"/>
      <c r="N836" s="4"/>
      <c r="P836" s="45"/>
      <c r="Q836" s="45"/>
      <c r="R836" s="46"/>
      <c r="V836" s="47"/>
    </row>
    <row r="837" spans="1:22" s="3" customFormat="1" hidden="1" x14ac:dyDescent="0.2">
      <c r="A837" s="43"/>
      <c r="H837" s="44"/>
      <c r="J837" s="4"/>
      <c r="L837" s="4"/>
      <c r="N837" s="4"/>
      <c r="P837" s="45"/>
      <c r="Q837" s="45"/>
      <c r="R837" s="46"/>
      <c r="V837" s="47"/>
    </row>
    <row r="838" spans="1:22" s="3" customFormat="1" hidden="1" x14ac:dyDescent="0.2">
      <c r="A838" s="43"/>
      <c r="H838" s="44"/>
      <c r="J838" s="4"/>
      <c r="L838" s="4"/>
      <c r="N838" s="4"/>
      <c r="P838" s="45"/>
      <c r="Q838" s="45"/>
      <c r="R838" s="46"/>
      <c r="V838" s="47"/>
    </row>
    <row r="839" spans="1:22" s="3" customFormat="1" hidden="1" x14ac:dyDescent="0.2">
      <c r="A839" s="43"/>
      <c r="H839" s="44"/>
      <c r="J839" s="4"/>
      <c r="L839" s="4"/>
      <c r="N839" s="4"/>
      <c r="P839" s="45"/>
      <c r="Q839" s="45"/>
      <c r="R839" s="46"/>
      <c r="V839" s="47"/>
    </row>
    <row r="840" spans="1:22" s="3" customFormat="1" hidden="1" x14ac:dyDescent="0.2">
      <c r="A840" s="43"/>
      <c r="H840" s="44"/>
      <c r="J840" s="4"/>
      <c r="L840" s="4"/>
      <c r="N840" s="4"/>
      <c r="P840" s="45"/>
      <c r="Q840" s="45"/>
      <c r="R840" s="46"/>
      <c r="V840" s="47"/>
    </row>
    <row r="841" spans="1:22" s="3" customFormat="1" hidden="1" x14ac:dyDescent="0.2">
      <c r="A841" s="43"/>
      <c r="H841" s="44"/>
      <c r="J841" s="4"/>
      <c r="L841" s="4"/>
      <c r="N841" s="4"/>
      <c r="P841" s="45"/>
      <c r="Q841" s="45"/>
      <c r="R841" s="46"/>
      <c r="V841" s="47"/>
    </row>
    <row r="842" spans="1:22" s="3" customFormat="1" hidden="1" x14ac:dyDescent="0.2">
      <c r="A842" s="43"/>
      <c r="H842" s="44"/>
      <c r="J842" s="4"/>
      <c r="L842" s="4"/>
      <c r="N842" s="4"/>
      <c r="P842" s="45"/>
      <c r="Q842" s="45"/>
      <c r="R842" s="46"/>
      <c r="V842" s="47"/>
    </row>
    <row r="843" spans="1:22" s="3" customFormat="1" hidden="1" x14ac:dyDescent="0.2">
      <c r="A843" s="43"/>
      <c r="H843" s="44"/>
      <c r="J843" s="4"/>
      <c r="L843" s="4"/>
      <c r="N843" s="4"/>
      <c r="P843" s="45"/>
      <c r="Q843" s="45"/>
      <c r="R843" s="46"/>
      <c r="V843" s="47"/>
    </row>
    <row r="844" spans="1:22" s="3" customFormat="1" hidden="1" x14ac:dyDescent="0.2">
      <c r="A844" s="43"/>
      <c r="H844" s="44"/>
      <c r="J844" s="4"/>
      <c r="L844" s="4"/>
      <c r="N844" s="4"/>
      <c r="P844" s="45"/>
      <c r="Q844" s="45"/>
      <c r="R844" s="46"/>
      <c r="V844" s="47"/>
    </row>
    <row r="845" spans="1:22" s="3" customFormat="1" hidden="1" x14ac:dyDescent="0.2">
      <c r="A845" s="43"/>
      <c r="H845" s="44"/>
      <c r="J845" s="4"/>
      <c r="L845" s="4"/>
      <c r="N845" s="4"/>
      <c r="P845" s="45"/>
      <c r="Q845" s="45"/>
      <c r="R845" s="46"/>
      <c r="V845" s="47"/>
    </row>
    <row r="846" spans="1:22" s="3" customFormat="1" hidden="1" x14ac:dyDescent="0.2">
      <c r="A846" s="43"/>
      <c r="H846" s="44"/>
      <c r="J846" s="4"/>
      <c r="L846" s="4"/>
      <c r="N846" s="4"/>
      <c r="P846" s="45"/>
      <c r="Q846" s="45"/>
      <c r="R846" s="46"/>
      <c r="V846" s="47"/>
    </row>
    <row r="847" spans="1:22" s="3" customFormat="1" hidden="1" x14ac:dyDescent="0.2">
      <c r="A847" s="43"/>
      <c r="H847" s="44"/>
      <c r="J847" s="4"/>
      <c r="L847" s="4"/>
      <c r="N847" s="4"/>
      <c r="P847" s="45"/>
      <c r="Q847" s="45"/>
      <c r="R847" s="46"/>
      <c r="V847" s="47"/>
    </row>
    <row r="848" spans="1:22" s="3" customFormat="1" hidden="1" x14ac:dyDescent="0.2">
      <c r="A848" s="43"/>
      <c r="H848" s="44"/>
      <c r="J848" s="4"/>
      <c r="L848" s="4"/>
      <c r="N848" s="4"/>
      <c r="P848" s="45"/>
      <c r="Q848" s="45"/>
      <c r="R848" s="46"/>
      <c r="V848" s="47"/>
    </row>
    <row r="849" spans="1:22" s="3" customFormat="1" hidden="1" x14ac:dyDescent="0.2">
      <c r="A849" s="43"/>
      <c r="H849" s="44"/>
      <c r="J849" s="4"/>
      <c r="L849" s="4"/>
      <c r="N849" s="4"/>
      <c r="P849" s="45"/>
      <c r="Q849" s="45"/>
      <c r="R849" s="46"/>
      <c r="V849" s="47"/>
    </row>
    <row r="850" spans="1:22" s="3" customFormat="1" hidden="1" x14ac:dyDescent="0.2">
      <c r="A850" s="43"/>
      <c r="H850" s="44"/>
      <c r="J850" s="4"/>
      <c r="L850" s="4"/>
      <c r="N850" s="4"/>
      <c r="P850" s="45"/>
      <c r="Q850" s="45"/>
      <c r="R850" s="46"/>
      <c r="V850" s="47"/>
    </row>
    <row r="851" spans="1:22" s="3" customFormat="1" hidden="1" x14ac:dyDescent="0.2">
      <c r="A851" s="43"/>
      <c r="H851" s="44"/>
      <c r="J851" s="4"/>
      <c r="L851" s="4"/>
      <c r="N851" s="4"/>
      <c r="P851" s="45"/>
      <c r="Q851" s="45"/>
      <c r="R851" s="46"/>
      <c r="V851" s="47"/>
    </row>
    <row r="852" spans="1:22" s="3" customFormat="1" hidden="1" x14ac:dyDescent="0.2">
      <c r="A852" s="43"/>
      <c r="H852" s="44"/>
      <c r="J852" s="4"/>
      <c r="L852" s="4"/>
      <c r="N852" s="4"/>
      <c r="P852" s="45"/>
      <c r="Q852" s="45"/>
      <c r="R852" s="46"/>
      <c r="V852" s="47"/>
    </row>
    <row r="853" spans="1:22" s="3" customFormat="1" hidden="1" x14ac:dyDescent="0.2">
      <c r="A853" s="43"/>
      <c r="H853" s="44"/>
      <c r="J853" s="4"/>
      <c r="L853" s="4"/>
      <c r="N853" s="4"/>
      <c r="P853" s="45"/>
      <c r="Q853" s="45"/>
      <c r="R853" s="46"/>
      <c r="V853" s="47"/>
    </row>
    <row r="854" spans="1:22" s="3" customFormat="1" hidden="1" x14ac:dyDescent="0.2">
      <c r="A854" s="43"/>
      <c r="H854" s="44"/>
      <c r="J854" s="4"/>
      <c r="L854" s="4"/>
      <c r="N854" s="4"/>
      <c r="P854" s="45"/>
      <c r="Q854" s="45"/>
      <c r="R854" s="46"/>
      <c r="V854" s="47"/>
    </row>
    <row r="855" spans="1:22" s="3" customFormat="1" hidden="1" x14ac:dyDescent="0.2">
      <c r="A855" s="43"/>
      <c r="H855" s="44"/>
      <c r="J855" s="4"/>
      <c r="L855" s="4"/>
      <c r="N855" s="4"/>
      <c r="P855" s="45"/>
      <c r="Q855" s="45"/>
      <c r="R855" s="46"/>
      <c r="V855" s="47"/>
    </row>
    <row r="856" spans="1:22" s="3" customFormat="1" hidden="1" x14ac:dyDescent="0.2">
      <c r="A856" s="43"/>
      <c r="H856" s="44"/>
      <c r="J856" s="4"/>
      <c r="L856" s="4"/>
      <c r="N856" s="4"/>
      <c r="P856" s="45"/>
      <c r="Q856" s="45"/>
      <c r="R856" s="46"/>
      <c r="V856" s="47"/>
    </row>
    <row r="857" spans="1:22" s="3" customFormat="1" hidden="1" x14ac:dyDescent="0.2">
      <c r="A857" s="43"/>
      <c r="H857" s="44"/>
      <c r="J857" s="4"/>
      <c r="L857" s="4"/>
      <c r="N857" s="4"/>
      <c r="P857" s="45"/>
      <c r="Q857" s="45"/>
      <c r="R857" s="46"/>
      <c r="V857" s="47"/>
    </row>
    <row r="858" spans="1:22" s="3" customFormat="1" hidden="1" x14ac:dyDescent="0.2">
      <c r="A858" s="43"/>
      <c r="H858" s="44"/>
      <c r="J858" s="4"/>
      <c r="L858" s="4"/>
      <c r="N858" s="4"/>
      <c r="P858" s="45"/>
      <c r="Q858" s="45"/>
      <c r="R858" s="46"/>
      <c r="V858" s="47"/>
    </row>
    <row r="859" spans="1:22" s="3" customFormat="1" hidden="1" x14ac:dyDescent="0.2">
      <c r="A859" s="43"/>
      <c r="H859" s="44"/>
      <c r="J859" s="4"/>
      <c r="L859" s="4"/>
      <c r="N859" s="4"/>
      <c r="P859" s="45"/>
      <c r="Q859" s="45"/>
      <c r="R859" s="46"/>
      <c r="V859" s="47"/>
    </row>
    <row r="860" spans="1:22" s="3" customFormat="1" hidden="1" x14ac:dyDescent="0.2">
      <c r="A860" s="43"/>
      <c r="H860" s="44"/>
      <c r="J860" s="4"/>
      <c r="L860" s="4"/>
      <c r="N860" s="4"/>
      <c r="P860" s="45"/>
      <c r="Q860" s="45"/>
      <c r="R860" s="46"/>
      <c r="V860" s="47"/>
    </row>
    <row r="861" spans="1:22" s="3" customFormat="1" hidden="1" x14ac:dyDescent="0.2">
      <c r="A861" s="43"/>
      <c r="H861" s="44"/>
      <c r="J861" s="4"/>
      <c r="L861" s="4"/>
      <c r="N861" s="4"/>
      <c r="P861" s="45"/>
      <c r="Q861" s="45"/>
      <c r="R861" s="46"/>
      <c r="V861" s="47"/>
    </row>
    <row r="862" spans="1:22" s="3" customFormat="1" hidden="1" x14ac:dyDescent="0.2">
      <c r="A862" s="43"/>
      <c r="H862" s="44"/>
      <c r="J862" s="4"/>
      <c r="L862" s="4"/>
      <c r="N862" s="4"/>
      <c r="P862" s="45"/>
      <c r="Q862" s="45"/>
      <c r="R862" s="46"/>
      <c r="V862" s="47"/>
    </row>
    <row r="863" spans="1:22" s="3" customFormat="1" hidden="1" x14ac:dyDescent="0.2">
      <c r="A863" s="43"/>
      <c r="H863" s="44"/>
      <c r="J863" s="4"/>
      <c r="L863" s="4"/>
      <c r="N863" s="4"/>
      <c r="P863" s="45"/>
      <c r="Q863" s="45"/>
      <c r="R863" s="46"/>
      <c r="V863" s="47"/>
    </row>
    <row r="864" spans="1:22" s="3" customFormat="1" hidden="1" x14ac:dyDescent="0.2">
      <c r="A864" s="43"/>
      <c r="H864" s="44"/>
      <c r="J864" s="4"/>
      <c r="L864" s="4"/>
      <c r="N864" s="4"/>
      <c r="P864" s="45"/>
      <c r="Q864" s="45"/>
      <c r="R864" s="46"/>
      <c r="V864" s="47"/>
    </row>
    <row r="865" spans="1:22" s="3" customFormat="1" hidden="1" x14ac:dyDescent="0.2">
      <c r="A865" s="43"/>
      <c r="H865" s="44"/>
      <c r="J865" s="4"/>
      <c r="L865" s="4"/>
      <c r="N865" s="4"/>
      <c r="P865" s="45"/>
      <c r="Q865" s="45"/>
      <c r="R865" s="46"/>
      <c r="V865" s="47"/>
    </row>
    <row r="866" spans="1:22" s="3" customFormat="1" hidden="1" x14ac:dyDescent="0.2">
      <c r="A866" s="43"/>
      <c r="H866" s="44"/>
      <c r="J866" s="4"/>
      <c r="L866" s="4"/>
      <c r="N866" s="4"/>
      <c r="P866" s="45"/>
      <c r="Q866" s="45"/>
      <c r="R866" s="46"/>
      <c r="V866" s="47"/>
    </row>
    <row r="867" spans="1:22" s="3" customFormat="1" hidden="1" x14ac:dyDescent="0.2">
      <c r="A867" s="43"/>
      <c r="H867" s="44"/>
      <c r="J867" s="4"/>
      <c r="L867" s="4"/>
      <c r="N867" s="4"/>
      <c r="P867" s="45"/>
      <c r="Q867" s="45"/>
      <c r="R867" s="46"/>
      <c r="V867" s="47"/>
    </row>
    <row r="868" spans="1:22" s="3" customFormat="1" hidden="1" x14ac:dyDescent="0.2">
      <c r="A868" s="43"/>
      <c r="H868" s="44"/>
      <c r="J868" s="4"/>
      <c r="L868" s="4"/>
      <c r="N868" s="4"/>
      <c r="P868" s="45"/>
      <c r="Q868" s="45"/>
      <c r="R868" s="46"/>
      <c r="V868" s="47"/>
    </row>
    <row r="869" spans="1:22" s="3" customFormat="1" hidden="1" x14ac:dyDescent="0.2">
      <c r="A869" s="43"/>
      <c r="H869" s="44"/>
      <c r="J869" s="4"/>
      <c r="L869" s="4"/>
      <c r="N869" s="4"/>
      <c r="P869" s="45"/>
      <c r="Q869" s="45"/>
      <c r="R869" s="46"/>
      <c r="V869" s="47"/>
    </row>
    <row r="870" spans="1:22" s="3" customFormat="1" hidden="1" x14ac:dyDescent="0.2">
      <c r="A870" s="43"/>
      <c r="H870" s="44"/>
      <c r="J870" s="4"/>
      <c r="L870" s="4"/>
      <c r="N870" s="4"/>
      <c r="P870" s="45"/>
      <c r="Q870" s="45"/>
      <c r="R870" s="46"/>
      <c r="V870" s="47"/>
    </row>
    <row r="871" spans="1:22" s="3" customFormat="1" hidden="1" x14ac:dyDescent="0.2">
      <c r="A871" s="43"/>
      <c r="H871" s="44"/>
      <c r="J871" s="4"/>
      <c r="L871" s="4"/>
      <c r="N871" s="4"/>
      <c r="P871" s="45"/>
      <c r="Q871" s="45"/>
      <c r="R871" s="46"/>
      <c r="V871" s="47"/>
    </row>
    <row r="872" spans="1:22" s="3" customFormat="1" hidden="1" x14ac:dyDescent="0.2">
      <c r="A872" s="43"/>
      <c r="H872" s="44"/>
      <c r="J872" s="4"/>
      <c r="L872" s="4"/>
      <c r="N872" s="4"/>
      <c r="P872" s="45"/>
      <c r="Q872" s="45"/>
      <c r="R872" s="46"/>
      <c r="V872" s="47"/>
    </row>
    <row r="873" spans="1:22" s="3" customFormat="1" hidden="1" x14ac:dyDescent="0.2">
      <c r="A873" s="43"/>
      <c r="H873" s="44"/>
      <c r="J873" s="4"/>
      <c r="L873" s="4"/>
      <c r="N873" s="4"/>
      <c r="P873" s="45"/>
      <c r="Q873" s="45"/>
      <c r="R873" s="46"/>
      <c r="V873" s="47"/>
    </row>
    <row r="874" spans="1:22" s="3" customFormat="1" hidden="1" x14ac:dyDescent="0.2">
      <c r="A874" s="43"/>
      <c r="H874" s="44"/>
      <c r="J874" s="4"/>
      <c r="L874" s="4"/>
      <c r="N874" s="4"/>
      <c r="P874" s="45"/>
      <c r="Q874" s="45"/>
      <c r="R874" s="46"/>
      <c r="V874" s="47"/>
    </row>
    <row r="875" spans="1:22" s="3" customFormat="1" hidden="1" x14ac:dyDescent="0.2">
      <c r="A875" s="43"/>
      <c r="H875" s="44"/>
      <c r="J875" s="4"/>
      <c r="L875" s="4"/>
      <c r="N875" s="4"/>
      <c r="P875" s="45"/>
      <c r="Q875" s="45"/>
      <c r="R875" s="46"/>
      <c r="V875" s="47"/>
    </row>
    <row r="876" spans="1:22" s="3" customFormat="1" hidden="1" x14ac:dyDescent="0.2">
      <c r="A876" s="43"/>
      <c r="H876" s="44"/>
      <c r="J876" s="4"/>
      <c r="L876" s="4"/>
      <c r="N876" s="4"/>
      <c r="P876" s="45"/>
      <c r="Q876" s="45"/>
      <c r="R876" s="46"/>
      <c r="V876" s="47"/>
    </row>
    <row r="877" spans="1:22" s="3" customFormat="1" hidden="1" x14ac:dyDescent="0.2">
      <c r="A877" s="43"/>
      <c r="H877" s="44"/>
      <c r="J877" s="4"/>
      <c r="L877" s="4"/>
      <c r="N877" s="4"/>
      <c r="P877" s="45"/>
      <c r="Q877" s="45"/>
      <c r="R877" s="46"/>
      <c r="V877" s="47"/>
    </row>
    <row r="878" spans="1:22" s="3" customFormat="1" hidden="1" x14ac:dyDescent="0.2">
      <c r="A878" s="43"/>
      <c r="H878" s="44"/>
      <c r="J878" s="4"/>
      <c r="L878" s="4"/>
      <c r="N878" s="4"/>
      <c r="P878" s="45"/>
      <c r="Q878" s="45"/>
      <c r="R878" s="46"/>
      <c r="V878" s="47"/>
    </row>
    <row r="879" spans="1:22" s="3" customFormat="1" hidden="1" x14ac:dyDescent="0.2">
      <c r="A879" s="43"/>
      <c r="H879" s="44"/>
      <c r="J879" s="4"/>
      <c r="L879" s="4"/>
      <c r="N879" s="4"/>
      <c r="P879" s="45"/>
      <c r="Q879" s="45"/>
      <c r="R879" s="46"/>
      <c r="V879" s="47"/>
    </row>
    <row r="880" spans="1:22" s="3" customFormat="1" hidden="1" x14ac:dyDescent="0.2">
      <c r="A880" s="43"/>
      <c r="H880" s="44"/>
      <c r="J880" s="4"/>
      <c r="L880" s="4"/>
      <c r="N880" s="4"/>
      <c r="P880" s="45"/>
      <c r="Q880" s="45"/>
      <c r="R880" s="46"/>
      <c r="V880" s="47"/>
    </row>
    <row r="881" spans="1:22" s="3" customFormat="1" hidden="1" x14ac:dyDescent="0.2">
      <c r="A881" s="43"/>
      <c r="H881" s="44"/>
      <c r="J881" s="4"/>
      <c r="L881" s="4"/>
      <c r="N881" s="4"/>
      <c r="P881" s="45"/>
      <c r="Q881" s="45"/>
      <c r="R881" s="46"/>
      <c r="V881" s="47"/>
    </row>
    <row r="882" spans="1:22" s="3" customFormat="1" hidden="1" x14ac:dyDescent="0.2">
      <c r="A882" s="43"/>
      <c r="H882" s="44"/>
      <c r="J882" s="4"/>
      <c r="L882" s="4"/>
      <c r="N882" s="4"/>
      <c r="P882" s="45"/>
      <c r="Q882" s="45"/>
      <c r="R882" s="46"/>
      <c r="V882" s="47"/>
    </row>
    <row r="883" spans="1:22" s="3" customFormat="1" hidden="1" x14ac:dyDescent="0.2">
      <c r="A883" s="43"/>
      <c r="H883" s="44"/>
      <c r="J883" s="4"/>
      <c r="L883" s="4"/>
      <c r="N883" s="4"/>
      <c r="P883" s="45"/>
      <c r="Q883" s="45"/>
      <c r="R883" s="46"/>
      <c r="V883" s="47"/>
    </row>
    <row r="884" spans="1:22" s="3" customFormat="1" hidden="1" x14ac:dyDescent="0.2">
      <c r="A884" s="43"/>
      <c r="H884" s="44"/>
      <c r="J884" s="4"/>
      <c r="L884" s="4"/>
      <c r="N884" s="4"/>
      <c r="P884" s="45"/>
      <c r="Q884" s="45"/>
      <c r="R884" s="46"/>
      <c r="V884" s="47"/>
    </row>
    <row r="885" spans="1:22" s="3" customFormat="1" hidden="1" x14ac:dyDescent="0.2">
      <c r="A885" s="43"/>
      <c r="H885" s="44"/>
      <c r="J885" s="4"/>
      <c r="L885" s="4"/>
      <c r="N885" s="4"/>
      <c r="P885" s="45"/>
      <c r="Q885" s="45"/>
      <c r="R885" s="46"/>
      <c r="V885" s="47"/>
    </row>
    <row r="886" spans="1:22" s="3" customFormat="1" hidden="1" x14ac:dyDescent="0.2">
      <c r="A886" s="43"/>
      <c r="H886" s="44"/>
      <c r="J886" s="4"/>
      <c r="L886" s="4"/>
      <c r="N886" s="4"/>
      <c r="P886" s="45"/>
      <c r="Q886" s="45"/>
      <c r="R886" s="46"/>
      <c r="V886" s="47"/>
    </row>
    <row r="887" spans="1:22" s="3" customFormat="1" hidden="1" x14ac:dyDescent="0.2">
      <c r="A887" s="43"/>
      <c r="H887" s="44"/>
      <c r="J887" s="4"/>
      <c r="L887" s="4"/>
      <c r="N887" s="4"/>
      <c r="P887" s="45"/>
      <c r="Q887" s="45"/>
      <c r="R887" s="46"/>
      <c r="V887" s="47"/>
    </row>
    <row r="888" spans="1:22" s="3" customFormat="1" hidden="1" x14ac:dyDescent="0.2">
      <c r="A888" s="43"/>
      <c r="H888" s="44"/>
      <c r="J888" s="4"/>
      <c r="L888" s="4"/>
      <c r="N888" s="4"/>
      <c r="P888" s="45"/>
      <c r="Q888" s="45"/>
      <c r="R888" s="46"/>
      <c r="V888" s="47"/>
    </row>
    <row r="889" spans="1:22" s="3" customFormat="1" hidden="1" x14ac:dyDescent="0.2">
      <c r="A889" s="43"/>
      <c r="H889" s="44"/>
      <c r="J889" s="4"/>
      <c r="L889" s="4"/>
      <c r="N889" s="4"/>
      <c r="P889" s="45"/>
      <c r="Q889" s="45"/>
      <c r="R889" s="46"/>
      <c r="V889" s="47"/>
    </row>
    <row r="890" spans="1:22" s="3" customFormat="1" hidden="1" x14ac:dyDescent="0.2">
      <c r="A890" s="43"/>
      <c r="H890" s="44"/>
      <c r="J890" s="4"/>
      <c r="L890" s="4"/>
      <c r="N890" s="4"/>
      <c r="P890" s="45"/>
      <c r="Q890" s="45"/>
      <c r="R890" s="46"/>
      <c r="V890" s="47"/>
    </row>
    <row r="891" spans="1:22" s="3" customFormat="1" hidden="1" x14ac:dyDescent="0.2">
      <c r="A891" s="43"/>
      <c r="H891" s="44"/>
      <c r="J891" s="4"/>
      <c r="L891" s="4"/>
      <c r="N891" s="4"/>
      <c r="P891" s="45"/>
      <c r="Q891" s="45"/>
      <c r="R891" s="46"/>
      <c r="V891" s="47"/>
    </row>
    <row r="892" spans="1:22" s="3" customFormat="1" hidden="1" x14ac:dyDescent="0.2">
      <c r="A892" s="43"/>
      <c r="H892" s="44"/>
      <c r="J892" s="4"/>
      <c r="L892" s="4"/>
      <c r="N892" s="4"/>
      <c r="P892" s="45"/>
      <c r="Q892" s="45"/>
      <c r="R892" s="46"/>
      <c r="V892" s="47"/>
    </row>
    <row r="893" spans="1:22" s="3" customFormat="1" hidden="1" x14ac:dyDescent="0.2">
      <c r="A893" s="43"/>
      <c r="H893" s="44"/>
      <c r="J893" s="4"/>
      <c r="L893" s="4"/>
      <c r="N893" s="4"/>
      <c r="P893" s="45"/>
      <c r="Q893" s="45"/>
      <c r="R893" s="46"/>
      <c r="V893" s="47"/>
    </row>
    <row r="894" spans="1:22" s="3" customFormat="1" hidden="1" x14ac:dyDescent="0.2">
      <c r="A894" s="43"/>
      <c r="H894" s="44"/>
      <c r="J894" s="4"/>
      <c r="L894" s="4"/>
      <c r="N894" s="4"/>
      <c r="P894" s="45"/>
      <c r="Q894" s="45"/>
      <c r="R894" s="46"/>
      <c r="V894" s="47"/>
    </row>
    <row r="895" spans="1:22" s="3" customFormat="1" hidden="1" x14ac:dyDescent="0.2">
      <c r="A895" s="43"/>
      <c r="H895" s="44"/>
      <c r="J895" s="4"/>
      <c r="L895" s="4"/>
      <c r="N895" s="4"/>
      <c r="P895" s="45"/>
      <c r="Q895" s="45"/>
      <c r="R895" s="46"/>
      <c r="V895" s="47"/>
    </row>
    <row r="896" spans="1:22" s="3" customFormat="1" hidden="1" x14ac:dyDescent="0.2">
      <c r="A896" s="43"/>
      <c r="H896" s="44"/>
      <c r="J896" s="4"/>
      <c r="L896" s="4"/>
      <c r="N896" s="4"/>
      <c r="P896" s="45"/>
      <c r="Q896" s="45"/>
      <c r="R896" s="46"/>
      <c r="V896" s="47"/>
    </row>
    <row r="897" spans="1:22" s="3" customFormat="1" hidden="1" x14ac:dyDescent="0.2">
      <c r="A897" s="43"/>
      <c r="H897" s="44"/>
      <c r="J897" s="4"/>
      <c r="L897" s="4"/>
      <c r="N897" s="4"/>
      <c r="P897" s="45"/>
      <c r="Q897" s="45"/>
      <c r="R897" s="46"/>
      <c r="V897" s="47"/>
    </row>
    <row r="898" spans="1:22" s="3" customFormat="1" hidden="1" x14ac:dyDescent="0.2">
      <c r="A898" s="43"/>
      <c r="H898" s="44"/>
      <c r="J898" s="4"/>
      <c r="L898" s="4"/>
      <c r="N898" s="4"/>
      <c r="P898" s="45"/>
      <c r="Q898" s="45"/>
      <c r="R898" s="46"/>
      <c r="V898" s="47"/>
    </row>
    <row r="899" spans="1:22" s="3" customFormat="1" hidden="1" x14ac:dyDescent="0.2">
      <c r="A899" s="43"/>
      <c r="H899" s="44"/>
      <c r="J899" s="4"/>
      <c r="L899" s="4"/>
      <c r="N899" s="4"/>
      <c r="P899" s="45"/>
      <c r="Q899" s="45"/>
      <c r="R899" s="46"/>
      <c r="V899" s="47"/>
    </row>
    <row r="900" spans="1:22" s="3" customFormat="1" hidden="1" x14ac:dyDescent="0.2">
      <c r="A900" s="43"/>
      <c r="H900" s="44"/>
      <c r="J900" s="4"/>
      <c r="L900" s="4"/>
      <c r="N900" s="4"/>
      <c r="P900" s="45"/>
      <c r="Q900" s="45"/>
      <c r="R900" s="46"/>
      <c r="V900" s="47"/>
    </row>
    <row r="901" spans="1:22" s="3" customFormat="1" hidden="1" x14ac:dyDescent="0.2">
      <c r="A901" s="43"/>
      <c r="H901" s="44"/>
      <c r="J901" s="4"/>
      <c r="L901" s="4"/>
      <c r="N901" s="4"/>
      <c r="P901" s="45"/>
      <c r="Q901" s="45"/>
      <c r="R901" s="46"/>
      <c r="V901" s="47"/>
    </row>
    <row r="902" spans="1:22" s="3" customFormat="1" hidden="1" x14ac:dyDescent="0.2">
      <c r="A902" s="43"/>
      <c r="H902" s="44"/>
      <c r="J902" s="4"/>
      <c r="L902" s="4"/>
      <c r="N902" s="4"/>
      <c r="P902" s="45"/>
      <c r="Q902" s="45"/>
      <c r="R902" s="46"/>
      <c r="V902" s="47"/>
    </row>
    <row r="903" spans="1:22" s="3" customFormat="1" hidden="1" x14ac:dyDescent="0.2">
      <c r="A903" s="43"/>
      <c r="H903" s="44"/>
      <c r="J903" s="4"/>
      <c r="L903" s="4"/>
      <c r="N903" s="4"/>
      <c r="P903" s="45"/>
      <c r="Q903" s="45"/>
      <c r="R903" s="46"/>
      <c r="V903" s="47"/>
    </row>
    <row r="904" spans="1:22" s="3" customFormat="1" hidden="1" x14ac:dyDescent="0.2">
      <c r="A904" s="43"/>
      <c r="H904" s="44"/>
      <c r="J904" s="4"/>
      <c r="L904" s="4"/>
      <c r="N904" s="4"/>
      <c r="P904" s="45"/>
      <c r="Q904" s="45"/>
      <c r="R904" s="46"/>
      <c r="V904" s="47"/>
    </row>
    <row r="905" spans="1:22" s="3" customFormat="1" hidden="1" x14ac:dyDescent="0.2">
      <c r="A905" s="43"/>
      <c r="H905" s="44"/>
      <c r="J905" s="4"/>
      <c r="L905" s="4"/>
      <c r="N905" s="4"/>
      <c r="P905" s="45"/>
      <c r="Q905" s="45"/>
      <c r="R905" s="46"/>
      <c r="V905" s="47"/>
    </row>
    <row r="906" spans="1:22" s="3" customFormat="1" hidden="1" x14ac:dyDescent="0.2">
      <c r="A906" s="43"/>
      <c r="H906" s="44"/>
      <c r="J906" s="4"/>
      <c r="L906" s="4"/>
      <c r="N906" s="4"/>
      <c r="P906" s="45"/>
      <c r="Q906" s="45"/>
      <c r="R906" s="46"/>
      <c r="V906" s="47"/>
    </row>
    <row r="907" spans="1:22" s="3" customFormat="1" hidden="1" x14ac:dyDescent="0.2">
      <c r="A907" s="43"/>
      <c r="H907" s="44"/>
      <c r="J907" s="4"/>
      <c r="L907" s="4"/>
      <c r="N907" s="4"/>
      <c r="P907" s="45"/>
      <c r="Q907" s="45"/>
      <c r="R907" s="46"/>
      <c r="V907" s="47"/>
    </row>
    <row r="908" spans="1:22" s="3" customFormat="1" hidden="1" x14ac:dyDescent="0.2">
      <c r="A908" s="43"/>
      <c r="H908" s="44"/>
      <c r="J908" s="4"/>
      <c r="L908" s="4"/>
      <c r="N908" s="4"/>
      <c r="P908" s="45"/>
      <c r="Q908" s="45"/>
      <c r="R908" s="46"/>
      <c r="V908" s="47"/>
    </row>
    <row r="909" spans="1:22" s="3" customFormat="1" hidden="1" x14ac:dyDescent="0.2">
      <c r="A909" s="43"/>
      <c r="H909" s="44"/>
      <c r="J909" s="4"/>
      <c r="L909" s="4"/>
      <c r="N909" s="4"/>
      <c r="P909" s="45"/>
      <c r="Q909" s="45"/>
      <c r="R909" s="46"/>
      <c r="V909" s="47"/>
    </row>
    <row r="910" spans="1:22" s="3" customFormat="1" hidden="1" x14ac:dyDescent="0.2">
      <c r="A910" s="43"/>
      <c r="H910" s="44"/>
      <c r="J910" s="4"/>
      <c r="L910" s="4"/>
      <c r="N910" s="4"/>
      <c r="P910" s="45"/>
      <c r="Q910" s="45"/>
      <c r="R910" s="46"/>
      <c r="V910" s="47"/>
    </row>
    <row r="911" spans="1:22" s="3" customFormat="1" hidden="1" x14ac:dyDescent="0.2">
      <c r="A911" s="43"/>
      <c r="H911" s="44"/>
      <c r="J911" s="4"/>
      <c r="L911" s="4"/>
      <c r="N911" s="4"/>
      <c r="P911" s="45"/>
      <c r="Q911" s="45"/>
      <c r="R911" s="46"/>
      <c r="V911" s="47"/>
    </row>
    <row r="912" spans="1:22" s="3" customFormat="1" hidden="1" x14ac:dyDescent="0.2">
      <c r="A912" s="43"/>
      <c r="H912" s="44"/>
      <c r="J912" s="4"/>
      <c r="L912" s="4"/>
      <c r="N912" s="4"/>
      <c r="P912" s="45"/>
      <c r="Q912" s="45"/>
      <c r="R912" s="46"/>
      <c r="V912" s="47"/>
    </row>
    <row r="913" spans="1:22" s="3" customFormat="1" hidden="1" x14ac:dyDescent="0.2">
      <c r="A913" s="43"/>
      <c r="H913" s="44"/>
      <c r="J913" s="4"/>
      <c r="L913" s="4"/>
      <c r="N913" s="4"/>
      <c r="P913" s="45"/>
      <c r="Q913" s="45"/>
      <c r="R913" s="46"/>
      <c r="V913" s="47"/>
    </row>
    <row r="914" spans="1:22" s="3" customFormat="1" hidden="1" x14ac:dyDescent="0.2">
      <c r="A914" s="43"/>
      <c r="H914" s="44"/>
      <c r="J914" s="4"/>
      <c r="L914" s="4"/>
      <c r="N914" s="4"/>
      <c r="P914" s="45"/>
      <c r="Q914" s="45"/>
      <c r="R914" s="46"/>
      <c r="V914" s="47"/>
    </row>
    <row r="915" spans="1:22" s="3" customFormat="1" hidden="1" x14ac:dyDescent="0.2">
      <c r="A915" s="43"/>
      <c r="H915" s="44"/>
      <c r="J915" s="4"/>
      <c r="L915" s="4"/>
      <c r="N915" s="4"/>
      <c r="P915" s="45"/>
      <c r="Q915" s="45"/>
      <c r="R915" s="46"/>
      <c r="V915" s="47"/>
    </row>
    <row r="916" spans="1:22" s="3" customFormat="1" hidden="1" x14ac:dyDescent="0.2">
      <c r="A916" s="43"/>
      <c r="H916" s="44"/>
      <c r="J916" s="4"/>
      <c r="L916" s="4"/>
      <c r="N916" s="4"/>
      <c r="P916" s="45"/>
      <c r="Q916" s="45"/>
      <c r="R916" s="46"/>
      <c r="V916" s="47"/>
    </row>
    <row r="917" spans="1:22" s="3" customFormat="1" hidden="1" x14ac:dyDescent="0.2">
      <c r="A917" s="43"/>
      <c r="H917" s="44"/>
      <c r="J917" s="4"/>
      <c r="L917" s="4"/>
      <c r="N917" s="4"/>
      <c r="P917" s="45"/>
      <c r="Q917" s="45"/>
      <c r="R917" s="46"/>
      <c r="V917" s="47"/>
    </row>
    <row r="918" spans="1:22" s="3" customFormat="1" hidden="1" x14ac:dyDescent="0.2">
      <c r="A918" s="43"/>
      <c r="H918" s="44"/>
      <c r="J918" s="4"/>
      <c r="L918" s="4"/>
      <c r="N918" s="4"/>
      <c r="P918" s="45"/>
      <c r="Q918" s="45"/>
      <c r="R918" s="46"/>
      <c r="V918" s="47"/>
    </row>
    <row r="919" spans="1:22" s="3" customFormat="1" hidden="1" x14ac:dyDescent="0.2">
      <c r="A919" s="43"/>
      <c r="H919" s="44"/>
      <c r="J919" s="4"/>
      <c r="L919" s="4"/>
      <c r="N919" s="4"/>
      <c r="P919" s="45"/>
      <c r="Q919" s="45"/>
      <c r="R919" s="46"/>
      <c r="V919" s="47"/>
    </row>
    <row r="920" spans="1:22" s="3" customFormat="1" hidden="1" x14ac:dyDescent="0.2">
      <c r="A920" s="43"/>
      <c r="H920" s="44"/>
      <c r="J920" s="4"/>
      <c r="L920" s="4"/>
      <c r="N920" s="4"/>
      <c r="P920" s="45"/>
      <c r="Q920" s="45"/>
      <c r="R920" s="46"/>
      <c r="V920" s="47"/>
    </row>
    <row r="921" spans="1:22" s="3" customFormat="1" hidden="1" x14ac:dyDescent="0.2">
      <c r="A921" s="43"/>
      <c r="H921" s="44"/>
      <c r="J921" s="4"/>
      <c r="L921" s="4"/>
      <c r="N921" s="4"/>
      <c r="P921" s="45"/>
      <c r="Q921" s="45"/>
      <c r="R921" s="46"/>
      <c r="V921" s="47"/>
    </row>
    <row r="922" spans="1:22" s="3" customFormat="1" hidden="1" x14ac:dyDescent="0.2">
      <c r="A922" s="43"/>
      <c r="H922" s="44"/>
      <c r="J922" s="4"/>
      <c r="L922" s="4"/>
      <c r="N922" s="4"/>
      <c r="P922" s="45"/>
      <c r="Q922" s="45"/>
      <c r="R922" s="46"/>
      <c r="V922" s="47"/>
    </row>
    <row r="923" spans="1:22" s="3" customFormat="1" hidden="1" x14ac:dyDescent="0.2">
      <c r="A923" s="43"/>
      <c r="H923" s="44"/>
      <c r="J923" s="4"/>
      <c r="L923" s="4"/>
      <c r="N923" s="4"/>
      <c r="P923" s="45"/>
      <c r="Q923" s="45"/>
      <c r="R923" s="46"/>
      <c r="V923" s="47"/>
    </row>
    <row r="924" spans="1:22" s="3" customFormat="1" hidden="1" x14ac:dyDescent="0.2">
      <c r="A924" s="43"/>
      <c r="H924" s="44"/>
      <c r="J924" s="4"/>
      <c r="L924" s="4"/>
      <c r="N924" s="4"/>
      <c r="P924" s="45"/>
      <c r="Q924" s="45"/>
      <c r="R924" s="46"/>
      <c r="V924" s="47"/>
    </row>
    <row r="925" spans="1:22" s="3" customFormat="1" hidden="1" x14ac:dyDescent="0.2">
      <c r="A925" s="43"/>
      <c r="H925" s="44"/>
      <c r="J925" s="4"/>
      <c r="L925" s="4"/>
      <c r="N925" s="4"/>
      <c r="P925" s="45"/>
      <c r="Q925" s="45"/>
      <c r="R925" s="46"/>
      <c r="V925" s="47"/>
    </row>
    <row r="926" spans="1:22" s="3" customFormat="1" hidden="1" x14ac:dyDescent="0.2">
      <c r="A926" s="43"/>
      <c r="H926" s="44"/>
      <c r="J926" s="4"/>
      <c r="L926" s="4"/>
      <c r="N926" s="4"/>
      <c r="P926" s="45"/>
      <c r="Q926" s="45"/>
      <c r="R926" s="46"/>
      <c r="V926" s="47"/>
    </row>
    <row r="927" spans="1:22" s="3" customFormat="1" hidden="1" x14ac:dyDescent="0.2">
      <c r="A927" s="43"/>
      <c r="H927" s="44"/>
      <c r="J927" s="4"/>
      <c r="L927" s="4"/>
      <c r="N927" s="4"/>
      <c r="P927" s="45"/>
      <c r="Q927" s="45"/>
      <c r="R927" s="46"/>
      <c r="V927" s="47"/>
    </row>
    <row r="928" spans="1:22" s="3" customFormat="1" hidden="1" x14ac:dyDescent="0.2">
      <c r="A928" s="43"/>
      <c r="H928" s="44"/>
      <c r="J928" s="4"/>
      <c r="L928" s="4"/>
      <c r="N928" s="4"/>
      <c r="P928" s="45"/>
      <c r="Q928" s="45"/>
      <c r="R928" s="46"/>
      <c r="V928" s="47"/>
    </row>
    <row r="929" spans="1:22" s="3" customFormat="1" hidden="1" x14ac:dyDescent="0.2">
      <c r="A929" s="43"/>
      <c r="H929" s="44"/>
      <c r="J929" s="4"/>
      <c r="L929" s="4"/>
      <c r="N929" s="4"/>
      <c r="P929" s="45"/>
      <c r="Q929" s="45"/>
      <c r="R929" s="46"/>
      <c r="V929" s="47"/>
    </row>
    <row r="930" spans="1:22" s="3" customFormat="1" hidden="1" x14ac:dyDescent="0.2">
      <c r="A930" s="43"/>
      <c r="H930" s="44"/>
      <c r="J930" s="4"/>
      <c r="L930" s="4"/>
      <c r="N930" s="4"/>
      <c r="P930" s="45"/>
      <c r="Q930" s="45"/>
      <c r="R930" s="46"/>
      <c r="V930" s="47"/>
    </row>
    <row r="931" spans="1:22" s="3" customFormat="1" hidden="1" x14ac:dyDescent="0.2">
      <c r="A931" s="43"/>
      <c r="H931" s="44"/>
      <c r="J931" s="4"/>
      <c r="L931" s="4"/>
      <c r="N931" s="4"/>
      <c r="P931" s="45"/>
      <c r="Q931" s="45"/>
      <c r="R931" s="46"/>
      <c r="V931" s="47"/>
    </row>
    <row r="932" spans="1:22" s="3" customFormat="1" hidden="1" x14ac:dyDescent="0.2">
      <c r="A932" s="43"/>
      <c r="H932" s="44"/>
      <c r="J932" s="4"/>
      <c r="L932" s="4"/>
      <c r="N932" s="4"/>
      <c r="P932" s="45"/>
      <c r="Q932" s="45"/>
      <c r="R932" s="46"/>
      <c r="V932" s="47"/>
    </row>
    <row r="933" spans="1:22" s="3" customFormat="1" hidden="1" x14ac:dyDescent="0.2">
      <c r="A933" s="43"/>
      <c r="H933" s="44"/>
      <c r="J933" s="4"/>
      <c r="L933" s="4"/>
      <c r="N933" s="4"/>
      <c r="P933" s="45"/>
      <c r="Q933" s="45"/>
      <c r="R933" s="46"/>
      <c r="V933" s="47"/>
    </row>
    <row r="934" spans="1:22" s="3" customFormat="1" hidden="1" x14ac:dyDescent="0.2">
      <c r="A934" s="43"/>
      <c r="H934" s="44"/>
      <c r="J934" s="4"/>
      <c r="L934" s="4"/>
      <c r="N934" s="4"/>
      <c r="P934" s="45"/>
      <c r="Q934" s="45"/>
      <c r="R934" s="46"/>
      <c r="V934" s="47"/>
    </row>
    <row r="935" spans="1:22" s="3" customFormat="1" hidden="1" x14ac:dyDescent="0.2">
      <c r="A935" s="43"/>
      <c r="H935" s="44"/>
      <c r="J935" s="4"/>
      <c r="L935" s="4"/>
      <c r="N935" s="4"/>
      <c r="P935" s="45"/>
      <c r="Q935" s="45"/>
      <c r="R935" s="46"/>
      <c r="V935" s="47"/>
    </row>
    <row r="936" spans="1:22" s="3" customFormat="1" hidden="1" x14ac:dyDescent="0.2">
      <c r="A936" s="43"/>
      <c r="H936" s="44"/>
      <c r="J936" s="4"/>
      <c r="L936" s="4"/>
      <c r="N936" s="4"/>
      <c r="P936" s="45"/>
      <c r="Q936" s="45"/>
      <c r="R936" s="46"/>
      <c r="V936" s="47"/>
    </row>
    <row r="937" spans="1:22" s="3" customFormat="1" hidden="1" x14ac:dyDescent="0.2">
      <c r="A937" s="43"/>
      <c r="H937" s="44"/>
      <c r="J937" s="4"/>
      <c r="L937" s="4"/>
      <c r="N937" s="4"/>
      <c r="P937" s="45"/>
      <c r="Q937" s="45"/>
      <c r="R937" s="46"/>
      <c r="V937" s="47"/>
    </row>
    <row r="938" spans="1:22" s="3" customFormat="1" hidden="1" x14ac:dyDescent="0.2">
      <c r="A938" s="43"/>
      <c r="H938" s="44"/>
      <c r="J938" s="4"/>
      <c r="L938" s="4"/>
      <c r="N938" s="4"/>
      <c r="P938" s="45"/>
      <c r="Q938" s="45"/>
      <c r="R938" s="46"/>
      <c r="V938" s="47"/>
    </row>
    <row r="939" spans="1:22" s="3" customFormat="1" hidden="1" x14ac:dyDescent="0.2">
      <c r="A939" s="43"/>
      <c r="H939" s="44"/>
      <c r="J939" s="4"/>
      <c r="L939" s="4"/>
      <c r="N939" s="4"/>
      <c r="P939" s="45"/>
      <c r="Q939" s="45"/>
      <c r="R939" s="46"/>
      <c r="V939" s="47"/>
    </row>
    <row r="940" spans="1:22" s="3" customFormat="1" hidden="1" x14ac:dyDescent="0.2">
      <c r="A940" s="43"/>
      <c r="H940" s="44"/>
      <c r="J940" s="4"/>
      <c r="L940" s="4"/>
      <c r="N940" s="4"/>
      <c r="P940" s="45"/>
      <c r="Q940" s="45"/>
      <c r="R940" s="46"/>
      <c r="V940" s="47"/>
    </row>
    <row r="941" spans="1:22" s="3" customFormat="1" hidden="1" x14ac:dyDescent="0.2">
      <c r="A941" s="43"/>
      <c r="H941" s="44"/>
      <c r="J941" s="4"/>
      <c r="L941" s="4"/>
      <c r="N941" s="4"/>
      <c r="P941" s="45"/>
      <c r="Q941" s="45"/>
      <c r="R941" s="46"/>
      <c r="V941" s="47"/>
    </row>
    <row r="942" spans="1:22" s="3" customFormat="1" hidden="1" x14ac:dyDescent="0.2">
      <c r="A942" s="43"/>
      <c r="H942" s="44"/>
      <c r="J942" s="4"/>
      <c r="L942" s="4"/>
      <c r="N942" s="4"/>
      <c r="P942" s="45"/>
      <c r="Q942" s="45"/>
      <c r="R942" s="46"/>
      <c r="V942" s="47"/>
    </row>
    <row r="943" spans="1:22" s="3" customFormat="1" hidden="1" x14ac:dyDescent="0.2">
      <c r="A943" s="43"/>
      <c r="H943" s="44"/>
      <c r="J943" s="4"/>
      <c r="L943" s="4"/>
      <c r="N943" s="4"/>
      <c r="P943" s="45"/>
      <c r="Q943" s="45"/>
      <c r="R943" s="46"/>
      <c r="V943" s="47"/>
    </row>
    <row r="944" spans="1:22" s="3" customFormat="1" hidden="1" x14ac:dyDescent="0.2">
      <c r="A944" s="43"/>
      <c r="H944" s="44"/>
      <c r="J944" s="4"/>
      <c r="L944" s="4"/>
      <c r="N944" s="4"/>
      <c r="P944" s="45"/>
      <c r="Q944" s="45"/>
      <c r="R944" s="46"/>
      <c r="V944" s="47"/>
    </row>
    <row r="945" spans="1:22" s="3" customFormat="1" hidden="1" x14ac:dyDescent="0.2">
      <c r="A945" s="43"/>
      <c r="H945" s="44"/>
      <c r="J945" s="4"/>
      <c r="L945" s="4"/>
      <c r="N945" s="4"/>
      <c r="P945" s="45"/>
      <c r="Q945" s="45"/>
      <c r="R945" s="46"/>
      <c r="V945" s="47"/>
    </row>
    <row r="946" spans="1:22" s="3" customFormat="1" hidden="1" x14ac:dyDescent="0.2">
      <c r="A946" s="43"/>
      <c r="H946" s="44"/>
      <c r="J946" s="4"/>
      <c r="L946" s="4"/>
      <c r="N946" s="4"/>
      <c r="P946" s="45"/>
      <c r="Q946" s="45"/>
      <c r="R946" s="46"/>
      <c r="V946" s="47"/>
    </row>
    <row r="947" spans="1:22" s="3" customFormat="1" hidden="1" x14ac:dyDescent="0.2">
      <c r="A947" s="43"/>
      <c r="H947" s="44"/>
      <c r="J947" s="4"/>
      <c r="L947" s="4"/>
      <c r="N947" s="4"/>
      <c r="P947" s="45"/>
      <c r="Q947" s="45"/>
      <c r="R947" s="46"/>
      <c r="V947" s="47"/>
    </row>
    <row r="948" spans="1:22" s="3" customFormat="1" hidden="1" x14ac:dyDescent="0.2">
      <c r="A948" s="43"/>
      <c r="H948" s="44"/>
      <c r="J948" s="4"/>
      <c r="L948" s="4"/>
      <c r="N948" s="4"/>
      <c r="P948" s="45"/>
      <c r="Q948" s="45"/>
      <c r="R948" s="46"/>
      <c r="V948" s="47"/>
    </row>
    <row r="949" spans="1:22" s="3" customFormat="1" hidden="1" x14ac:dyDescent="0.2">
      <c r="A949" s="43"/>
      <c r="H949" s="44"/>
      <c r="J949" s="4"/>
      <c r="L949" s="4"/>
      <c r="N949" s="4"/>
      <c r="P949" s="45"/>
      <c r="Q949" s="45"/>
      <c r="R949" s="46"/>
      <c r="V949" s="47"/>
    </row>
    <row r="950" spans="1:22" s="3" customFormat="1" hidden="1" x14ac:dyDescent="0.2">
      <c r="A950" s="43"/>
      <c r="H950" s="44"/>
      <c r="J950" s="4"/>
      <c r="L950" s="4"/>
      <c r="N950" s="4"/>
      <c r="P950" s="45"/>
      <c r="Q950" s="45"/>
      <c r="R950" s="46"/>
      <c r="V950" s="47"/>
    </row>
    <row r="951" spans="1:22" s="3" customFormat="1" hidden="1" x14ac:dyDescent="0.2">
      <c r="A951" s="43"/>
      <c r="H951" s="44"/>
      <c r="J951" s="4"/>
      <c r="L951" s="4"/>
      <c r="N951" s="4"/>
      <c r="P951" s="45"/>
      <c r="Q951" s="45"/>
      <c r="R951" s="46"/>
      <c r="V951" s="47"/>
    </row>
    <row r="952" spans="1:22" s="3" customFormat="1" hidden="1" x14ac:dyDescent="0.2">
      <c r="A952" s="43"/>
      <c r="H952" s="44"/>
      <c r="J952" s="4"/>
      <c r="L952" s="4"/>
      <c r="N952" s="4"/>
      <c r="P952" s="45"/>
      <c r="Q952" s="45"/>
      <c r="R952" s="46"/>
      <c r="V952" s="47"/>
    </row>
    <row r="953" spans="1:22" s="3" customFormat="1" hidden="1" x14ac:dyDescent="0.2">
      <c r="A953" s="43"/>
      <c r="H953" s="44"/>
      <c r="J953" s="4"/>
      <c r="L953" s="4"/>
      <c r="N953" s="4"/>
      <c r="P953" s="45"/>
      <c r="Q953" s="45"/>
      <c r="R953" s="46"/>
      <c r="V953" s="47"/>
    </row>
    <row r="954" spans="1:22" s="3" customFormat="1" hidden="1" x14ac:dyDescent="0.2">
      <c r="A954" s="43"/>
      <c r="H954" s="44"/>
      <c r="J954" s="4"/>
      <c r="L954" s="4"/>
      <c r="N954" s="4"/>
      <c r="P954" s="45"/>
      <c r="Q954" s="45"/>
      <c r="R954" s="46"/>
      <c r="V954" s="47"/>
    </row>
    <row r="955" spans="1:22" s="3" customFormat="1" hidden="1" x14ac:dyDescent="0.2">
      <c r="A955" s="43"/>
      <c r="H955" s="44"/>
      <c r="J955" s="4"/>
      <c r="L955" s="4"/>
      <c r="N955" s="4"/>
      <c r="P955" s="45"/>
      <c r="Q955" s="45"/>
      <c r="R955" s="46"/>
      <c r="V955" s="47"/>
    </row>
    <row r="956" spans="1:22" s="3" customFormat="1" hidden="1" x14ac:dyDescent="0.2">
      <c r="A956" s="43"/>
      <c r="H956" s="44"/>
      <c r="J956" s="4"/>
      <c r="L956" s="4"/>
      <c r="N956" s="4"/>
      <c r="P956" s="45"/>
      <c r="Q956" s="45"/>
      <c r="R956" s="46"/>
      <c r="V956" s="47"/>
    </row>
    <row r="957" spans="1:22" s="3" customFormat="1" hidden="1" x14ac:dyDescent="0.2">
      <c r="A957" s="43"/>
      <c r="H957" s="44"/>
      <c r="J957" s="4"/>
      <c r="L957" s="4"/>
      <c r="N957" s="4"/>
      <c r="P957" s="45"/>
      <c r="Q957" s="45"/>
      <c r="R957" s="46"/>
      <c r="V957" s="47"/>
    </row>
    <row r="958" spans="1:22" s="3" customFormat="1" hidden="1" x14ac:dyDescent="0.2">
      <c r="A958" s="43"/>
      <c r="H958" s="44"/>
      <c r="J958" s="4"/>
      <c r="L958" s="4"/>
      <c r="N958" s="4"/>
      <c r="P958" s="45"/>
      <c r="Q958" s="45"/>
      <c r="R958" s="46"/>
      <c r="V958" s="47"/>
    </row>
    <row r="959" spans="1:22" s="3" customFormat="1" hidden="1" x14ac:dyDescent="0.2">
      <c r="A959" s="43"/>
      <c r="H959" s="44"/>
      <c r="J959" s="4"/>
      <c r="L959" s="4"/>
      <c r="N959" s="4"/>
      <c r="P959" s="45"/>
      <c r="Q959" s="45"/>
      <c r="R959" s="46"/>
      <c r="V959" s="47"/>
    </row>
    <row r="960" spans="1:22" s="3" customFormat="1" hidden="1" x14ac:dyDescent="0.2">
      <c r="A960" s="43"/>
      <c r="H960" s="44"/>
      <c r="J960" s="4"/>
      <c r="L960" s="4"/>
      <c r="N960" s="4"/>
      <c r="P960" s="45"/>
      <c r="Q960" s="45"/>
      <c r="R960" s="46"/>
      <c r="V960" s="47"/>
    </row>
    <row r="961" spans="1:22" s="3" customFormat="1" hidden="1" x14ac:dyDescent="0.2">
      <c r="A961" s="43"/>
      <c r="H961" s="44"/>
      <c r="J961" s="4"/>
      <c r="L961" s="4"/>
      <c r="N961" s="4"/>
      <c r="P961" s="45"/>
      <c r="Q961" s="45"/>
      <c r="R961" s="46"/>
      <c r="V961" s="47"/>
    </row>
    <row r="962" spans="1:22" s="3" customFormat="1" hidden="1" x14ac:dyDescent="0.2">
      <c r="A962" s="43"/>
      <c r="H962" s="44"/>
      <c r="J962" s="4"/>
      <c r="L962" s="4"/>
      <c r="N962" s="4"/>
      <c r="P962" s="45"/>
      <c r="Q962" s="45"/>
      <c r="R962" s="46"/>
      <c r="V962" s="47"/>
    </row>
    <row r="963" spans="1:22" s="3" customFormat="1" hidden="1" x14ac:dyDescent="0.2">
      <c r="A963" s="43"/>
      <c r="H963" s="44"/>
      <c r="J963" s="4"/>
      <c r="L963" s="4"/>
      <c r="N963" s="4"/>
      <c r="P963" s="45"/>
      <c r="Q963" s="45"/>
      <c r="R963" s="46"/>
      <c r="V963" s="47"/>
    </row>
    <row r="964" spans="1:22" s="3" customFormat="1" hidden="1" x14ac:dyDescent="0.2">
      <c r="A964" s="43"/>
      <c r="H964" s="44"/>
      <c r="J964" s="4"/>
      <c r="L964" s="4"/>
      <c r="N964" s="4"/>
      <c r="P964" s="45"/>
      <c r="Q964" s="45"/>
      <c r="R964" s="46"/>
      <c r="V964" s="47"/>
    </row>
    <row r="965" spans="1:22" s="3" customFormat="1" hidden="1" x14ac:dyDescent="0.2">
      <c r="A965" s="43"/>
      <c r="H965" s="44"/>
      <c r="J965" s="4"/>
      <c r="L965" s="4"/>
      <c r="N965" s="4"/>
      <c r="P965" s="45"/>
      <c r="Q965" s="45"/>
      <c r="R965" s="46"/>
      <c r="V965" s="47"/>
    </row>
    <row r="966" spans="1:22" s="3" customFormat="1" hidden="1" x14ac:dyDescent="0.2">
      <c r="A966" s="43"/>
      <c r="H966" s="44"/>
      <c r="J966" s="4"/>
      <c r="L966" s="4"/>
      <c r="N966" s="4"/>
      <c r="P966" s="45"/>
      <c r="Q966" s="45"/>
      <c r="R966" s="46"/>
      <c r="V966" s="47"/>
    </row>
    <row r="967" spans="1:22" s="3" customFormat="1" hidden="1" x14ac:dyDescent="0.2">
      <c r="A967" s="43"/>
      <c r="H967" s="44"/>
      <c r="J967" s="4"/>
      <c r="L967" s="4"/>
      <c r="N967" s="4"/>
      <c r="P967" s="45"/>
      <c r="Q967" s="45"/>
      <c r="R967" s="46"/>
      <c r="V967" s="47"/>
    </row>
    <row r="968" spans="1:22" s="3" customFormat="1" hidden="1" x14ac:dyDescent="0.2">
      <c r="A968" s="43"/>
      <c r="H968" s="44"/>
      <c r="J968" s="4"/>
      <c r="L968" s="4"/>
      <c r="N968" s="4"/>
      <c r="P968" s="45"/>
      <c r="Q968" s="45"/>
      <c r="R968" s="46"/>
      <c r="V968" s="47"/>
    </row>
    <row r="969" spans="1:22" s="3" customFormat="1" hidden="1" x14ac:dyDescent="0.2">
      <c r="A969" s="43"/>
      <c r="H969" s="44"/>
      <c r="J969" s="4"/>
      <c r="L969" s="4"/>
      <c r="N969" s="4"/>
      <c r="P969" s="45"/>
      <c r="Q969" s="45"/>
      <c r="R969" s="46"/>
      <c r="V969" s="47"/>
    </row>
    <row r="970" spans="1:22" s="3" customFormat="1" hidden="1" x14ac:dyDescent="0.2">
      <c r="A970" s="43"/>
      <c r="H970" s="44"/>
      <c r="J970" s="4"/>
      <c r="L970" s="4"/>
      <c r="N970" s="4"/>
      <c r="P970" s="45"/>
      <c r="Q970" s="45"/>
      <c r="R970" s="46"/>
      <c r="V970" s="47"/>
    </row>
    <row r="971" spans="1:22" s="3" customFormat="1" hidden="1" x14ac:dyDescent="0.2">
      <c r="A971" s="43"/>
      <c r="H971" s="44"/>
      <c r="J971" s="4"/>
      <c r="L971" s="4"/>
      <c r="N971" s="4"/>
      <c r="P971" s="45"/>
      <c r="Q971" s="45"/>
      <c r="R971" s="46"/>
      <c r="V971" s="47"/>
    </row>
    <row r="972" spans="1:22" s="3" customFormat="1" hidden="1" x14ac:dyDescent="0.2">
      <c r="A972" s="43"/>
      <c r="H972" s="44"/>
      <c r="J972" s="4"/>
      <c r="L972" s="4"/>
      <c r="N972" s="4"/>
      <c r="P972" s="45"/>
      <c r="Q972" s="45"/>
      <c r="R972" s="46"/>
      <c r="V972" s="47"/>
    </row>
    <row r="973" spans="1:22" s="3" customFormat="1" hidden="1" x14ac:dyDescent="0.2">
      <c r="A973" s="43"/>
      <c r="H973" s="44"/>
      <c r="J973" s="4"/>
      <c r="L973" s="4"/>
      <c r="N973" s="4"/>
      <c r="P973" s="45"/>
      <c r="Q973" s="45"/>
      <c r="R973" s="46"/>
      <c r="V973" s="47"/>
    </row>
    <row r="974" spans="1:22" s="3" customFormat="1" hidden="1" x14ac:dyDescent="0.2">
      <c r="A974" s="43"/>
      <c r="H974" s="44"/>
      <c r="J974" s="4"/>
      <c r="L974" s="4"/>
      <c r="N974" s="4"/>
      <c r="P974" s="45"/>
      <c r="Q974" s="45"/>
      <c r="R974" s="46"/>
      <c r="V974" s="47"/>
    </row>
    <row r="975" spans="1:22" s="3" customFormat="1" hidden="1" x14ac:dyDescent="0.2">
      <c r="A975" s="43"/>
      <c r="H975" s="44"/>
      <c r="J975" s="4"/>
      <c r="L975" s="4"/>
      <c r="N975" s="4"/>
      <c r="P975" s="45"/>
      <c r="Q975" s="45"/>
      <c r="R975" s="46"/>
      <c r="V975" s="47"/>
    </row>
    <row r="976" spans="1:22" s="3" customFormat="1" hidden="1" x14ac:dyDescent="0.2">
      <c r="A976" s="43"/>
      <c r="H976" s="44"/>
      <c r="J976" s="4"/>
      <c r="L976" s="4"/>
      <c r="N976" s="4"/>
      <c r="P976" s="45"/>
      <c r="Q976" s="45"/>
      <c r="R976" s="46"/>
      <c r="V976" s="47"/>
    </row>
    <row r="977" spans="1:22" s="3" customFormat="1" hidden="1" x14ac:dyDescent="0.2">
      <c r="A977" s="43"/>
      <c r="H977" s="44"/>
      <c r="J977" s="4"/>
      <c r="L977" s="4"/>
      <c r="N977" s="4"/>
      <c r="P977" s="45"/>
      <c r="Q977" s="45"/>
      <c r="R977" s="46"/>
      <c r="V977" s="47"/>
    </row>
    <row r="978" spans="1:22" s="3" customFormat="1" hidden="1" x14ac:dyDescent="0.2">
      <c r="A978" s="43"/>
      <c r="H978" s="44"/>
      <c r="J978" s="4"/>
      <c r="L978" s="4"/>
      <c r="N978" s="4"/>
      <c r="P978" s="45"/>
      <c r="Q978" s="45"/>
      <c r="R978" s="46"/>
      <c r="V978" s="47"/>
    </row>
    <row r="979" spans="1:22" s="3" customFormat="1" hidden="1" x14ac:dyDescent="0.2">
      <c r="A979" s="43"/>
      <c r="H979" s="44"/>
      <c r="J979" s="4"/>
      <c r="L979" s="4"/>
      <c r="N979" s="4"/>
      <c r="P979" s="45"/>
      <c r="Q979" s="45"/>
      <c r="R979" s="46"/>
      <c r="V979" s="47"/>
    </row>
    <row r="980" spans="1:22" s="3" customFormat="1" hidden="1" x14ac:dyDescent="0.2">
      <c r="A980" s="43"/>
      <c r="H980" s="44"/>
      <c r="J980" s="4"/>
      <c r="L980" s="4"/>
      <c r="N980" s="4"/>
      <c r="P980" s="45"/>
      <c r="Q980" s="45"/>
      <c r="R980" s="46"/>
      <c r="V980" s="47"/>
    </row>
    <row r="981" spans="1:22" s="3" customFormat="1" hidden="1" x14ac:dyDescent="0.2">
      <c r="A981" s="43"/>
      <c r="H981" s="44"/>
      <c r="J981" s="4"/>
      <c r="L981" s="4"/>
      <c r="N981" s="4"/>
      <c r="P981" s="45"/>
      <c r="Q981" s="45"/>
      <c r="R981" s="46"/>
      <c r="V981" s="47"/>
    </row>
    <row r="982" spans="1:22" s="3" customFormat="1" hidden="1" x14ac:dyDescent="0.2">
      <c r="A982" s="43"/>
      <c r="H982" s="44"/>
      <c r="J982" s="4"/>
      <c r="L982" s="4"/>
      <c r="N982" s="4"/>
      <c r="P982" s="45"/>
      <c r="Q982" s="45"/>
      <c r="R982" s="46"/>
      <c r="V982" s="47"/>
    </row>
    <row r="983" spans="1:22" s="3" customFormat="1" hidden="1" x14ac:dyDescent="0.2">
      <c r="A983" s="43"/>
      <c r="H983" s="44"/>
      <c r="J983" s="4"/>
      <c r="L983" s="4"/>
      <c r="N983" s="4"/>
      <c r="P983" s="45"/>
      <c r="Q983" s="45"/>
      <c r="R983" s="46"/>
      <c r="V983" s="47"/>
    </row>
    <row r="984" spans="1:22" s="3" customFormat="1" hidden="1" x14ac:dyDescent="0.2">
      <c r="A984" s="43"/>
      <c r="H984" s="44"/>
      <c r="J984" s="4"/>
      <c r="L984" s="4"/>
      <c r="N984" s="4"/>
      <c r="P984" s="45"/>
      <c r="Q984" s="45"/>
      <c r="R984" s="46"/>
      <c r="V984" s="47"/>
    </row>
    <row r="985" spans="1:22" s="3" customFormat="1" hidden="1" x14ac:dyDescent="0.2">
      <c r="A985" s="43"/>
      <c r="H985" s="44"/>
      <c r="J985" s="4"/>
      <c r="L985" s="4"/>
      <c r="N985" s="4"/>
      <c r="P985" s="45"/>
      <c r="Q985" s="45"/>
      <c r="R985" s="46"/>
      <c r="V985" s="47"/>
    </row>
    <row r="986" spans="1:22" s="3" customFormat="1" hidden="1" x14ac:dyDescent="0.2">
      <c r="A986" s="43"/>
      <c r="H986" s="44"/>
      <c r="J986" s="4"/>
      <c r="L986" s="4"/>
      <c r="N986" s="4"/>
      <c r="P986" s="45"/>
      <c r="Q986" s="45"/>
      <c r="R986" s="46"/>
      <c r="V986" s="47"/>
    </row>
    <row r="987" spans="1:22" s="3" customFormat="1" hidden="1" x14ac:dyDescent="0.2">
      <c r="A987" s="43"/>
      <c r="H987" s="44"/>
      <c r="J987" s="4"/>
      <c r="L987" s="4"/>
      <c r="N987" s="4"/>
      <c r="P987" s="45"/>
      <c r="Q987" s="45"/>
      <c r="R987" s="46"/>
      <c r="V987" s="47"/>
    </row>
    <row r="988" spans="1:22" s="3" customFormat="1" hidden="1" x14ac:dyDescent="0.2">
      <c r="A988" s="43"/>
      <c r="H988" s="44"/>
      <c r="J988" s="4"/>
      <c r="L988" s="4"/>
      <c r="N988" s="4"/>
      <c r="P988" s="45"/>
      <c r="Q988" s="45"/>
      <c r="R988" s="46"/>
      <c r="V988" s="47"/>
    </row>
    <row r="989" spans="1:22" s="3" customFormat="1" hidden="1" x14ac:dyDescent="0.2">
      <c r="A989" s="43"/>
      <c r="H989" s="44"/>
      <c r="J989" s="4"/>
      <c r="L989" s="4"/>
      <c r="N989" s="4"/>
      <c r="P989" s="45"/>
      <c r="Q989" s="45"/>
      <c r="R989" s="46"/>
      <c r="V989" s="47"/>
    </row>
    <row r="990" spans="1:22" s="3" customFormat="1" hidden="1" x14ac:dyDescent="0.2">
      <c r="A990" s="43"/>
      <c r="H990" s="44"/>
      <c r="J990" s="4"/>
      <c r="L990" s="4"/>
      <c r="N990" s="4"/>
      <c r="P990" s="45"/>
      <c r="Q990" s="45"/>
      <c r="R990" s="46"/>
      <c r="V990" s="47"/>
    </row>
    <row r="991" spans="1:22" s="3" customFormat="1" hidden="1" x14ac:dyDescent="0.2">
      <c r="A991" s="43"/>
      <c r="H991" s="44"/>
      <c r="J991" s="4"/>
      <c r="L991" s="4"/>
      <c r="N991" s="4"/>
      <c r="P991" s="45"/>
      <c r="Q991" s="45"/>
      <c r="R991" s="46"/>
      <c r="V991" s="47"/>
    </row>
    <row r="992" spans="1:22" s="3" customFormat="1" hidden="1" x14ac:dyDescent="0.2">
      <c r="A992" s="43"/>
      <c r="H992" s="44"/>
      <c r="J992" s="4"/>
      <c r="L992" s="4"/>
      <c r="N992" s="4"/>
      <c r="P992" s="45"/>
      <c r="Q992" s="45"/>
      <c r="R992" s="46"/>
      <c r="V992" s="47"/>
    </row>
    <row r="993" spans="1:22" s="3" customFormat="1" hidden="1" x14ac:dyDescent="0.2">
      <c r="A993" s="43"/>
      <c r="H993" s="44"/>
      <c r="J993" s="4"/>
      <c r="L993" s="4"/>
      <c r="N993" s="4"/>
      <c r="P993" s="45"/>
      <c r="Q993" s="45"/>
      <c r="R993" s="46"/>
      <c r="V993" s="47"/>
    </row>
    <row r="994" spans="1:22" s="3" customFormat="1" hidden="1" x14ac:dyDescent="0.2">
      <c r="A994" s="43"/>
      <c r="H994" s="44"/>
      <c r="J994" s="4"/>
      <c r="L994" s="4"/>
      <c r="N994" s="4"/>
      <c r="P994" s="45"/>
      <c r="Q994" s="45"/>
      <c r="R994" s="46"/>
      <c r="V994" s="47"/>
    </row>
    <row r="995" spans="1:22" s="3" customFormat="1" hidden="1" x14ac:dyDescent="0.2">
      <c r="A995" s="43"/>
      <c r="H995" s="44"/>
      <c r="J995" s="4"/>
      <c r="L995" s="4"/>
      <c r="N995" s="4"/>
      <c r="P995" s="45"/>
      <c r="Q995" s="45"/>
      <c r="R995" s="46"/>
      <c r="V995" s="47"/>
    </row>
    <row r="996" spans="1:22" s="3" customFormat="1" hidden="1" x14ac:dyDescent="0.2">
      <c r="A996" s="43"/>
      <c r="H996" s="44"/>
      <c r="J996" s="4"/>
      <c r="L996" s="4"/>
      <c r="N996" s="4"/>
      <c r="P996" s="45"/>
      <c r="Q996" s="45"/>
      <c r="R996" s="46"/>
      <c r="V996" s="47"/>
    </row>
    <row r="997" spans="1:22" s="3" customFormat="1" hidden="1" x14ac:dyDescent="0.2">
      <c r="A997" s="43"/>
      <c r="H997" s="44"/>
      <c r="J997" s="4"/>
      <c r="L997" s="4"/>
      <c r="N997" s="4"/>
      <c r="P997" s="45"/>
      <c r="Q997" s="45"/>
      <c r="R997" s="46"/>
      <c r="V997" s="47"/>
    </row>
    <row r="998" spans="1:22" s="3" customFormat="1" hidden="1" x14ac:dyDescent="0.2">
      <c r="A998" s="43"/>
      <c r="H998" s="44"/>
      <c r="J998" s="4"/>
      <c r="L998" s="4"/>
      <c r="N998" s="4"/>
      <c r="P998" s="45"/>
      <c r="Q998" s="45"/>
      <c r="R998" s="46"/>
      <c r="V998" s="47"/>
    </row>
    <row r="999" spans="1:22" s="3" customFormat="1" hidden="1" x14ac:dyDescent="0.2">
      <c r="A999" s="43"/>
      <c r="H999" s="44"/>
      <c r="J999" s="4"/>
      <c r="L999" s="4"/>
      <c r="N999" s="4"/>
      <c r="P999" s="45"/>
      <c r="Q999" s="45"/>
      <c r="R999" s="46"/>
      <c r="V999" s="47"/>
    </row>
    <row r="1000" spans="1:22" s="3" customFormat="1" hidden="1" x14ac:dyDescent="0.2">
      <c r="A1000" s="43"/>
      <c r="H1000" s="44"/>
      <c r="J1000" s="4"/>
      <c r="L1000" s="4"/>
      <c r="N1000" s="4"/>
      <c r="P1000" s="45"/>
      <c r="Q1000" s="45"/>
      <c r="R1000" s="46"/>
      <c r="V1000" s="47"/>
    </row>
    <row r="1001" spans="1:22" s="3" customFormat="1" hidden="1" x14ac:dyDescent="0.2">
      <c r="A1001" s="43"/>
      <c r="H1001" s="44"/>
      <c r="J1001" s="4"/>
      <c r="L1001" s="4"/>
      <c r="N1001" s="4"/>
      <c r="P1001" s="45"/>
      <c r="Q1001" s="45"/>
      <c r="R1001" s="46"/>
      <c r="V1001" s="47"/>
    </row>
    <row r="1002" spans="1:22" s="3" customFormat="1" hidden="1" x14ac:dyDescent="0.2">
      <c r="A1002" s="43"/>
      <c r="H1002" s="44"/>
      <c r="J1002" s="4"/>
      <c r="L1002" s="4"/>
      <c r="N1002" s="4"/>
      <c r="P1002" s="45"/>
      <c r="Q1002" s="45"/>
      <c r="R1002" s="46"/>
      <c r="V1002" s="47"/>
    </row>
    <row r="1003" spans="1:22" s="3" customFormat="1" hidden="1" x14ac:dyDescent="0.2">
      <c r="A1003" s="43"/>
      <c r="H1003" s="44"/>
      <c r="J1003" s="4"/>
      <c r="L1003" s="4"/>
      <c r="N1003" s="4"/>
      <c r="P1003" s="45"/>
      <c r="Q1003" s="45"/>
      <c r="R1003" s="46"/>
      <c r="V1003" s="47"/>
    </row>
    <row r="1004" spans="1:22" s="3" customFormat="1" hidden="1" x14ac:dyDescent="0.2">
      <c r="A1004" s="43"/>
      <c r="H1004" s="44"/>
      <c r="J1004" s="4"/>
      <c r="L1004" s="4"/>
      <c r="N1004" s="4"/>
      <c r="P1004" s="45"/>
      <c r="Q1004" s="45"/>
      <c r="R1004" s="46"/>
      <c r="V1004" s="47"/>
    </row>
    <row r="1005" spans="1:22" s="3" customFormat="1" hidden="1" x14ac:dyDescent="0.2">
      <c r="A1005" s="43"/>
      <c r="H1005" s="44"/>
      <c r="J1005" s="4"/>
      <c r="L1005" s="4"/>
      <c r="N1005" s="4"/>
      <c r="P1005" s="45"/>
      <c r="Q1005" s="45"/>
      <c r="R1005" s="46"/>
      <c r="V1005" s="47"/>
    </row>
    <row r="1006" spans="1:22" s="3" customFormat="1" hidden="1" x14ac:dyDescent="0.2">
      <c r="A1006" s="43"/>
      <c r="H1006" s="44"/>
      <c r="J1006" s="4"/>
      <c r="L1006" s="4"/>
      <c r="N1006" s="4"/>
      <c r="P1006" s="45"/>
      <c r="Q1006" s="45"/>
      <c r="R1006" s="46"/>
      <c r="V1006" s="47"/>
    </row>
    <row r="1007" spans="1:22" s="3" customFormat="1" hidden="1" x14ac:dyDescent="0.2">
      <c r="A1007" s="43"/>
      <c r="H1007" s="44"/>
      <c r="J1007" s="4"/>
      <c r="L1007" s="4"/>
      <c r="N1007" s="4"/>
      <c r="P1007" s="45"/>
      <c r="Q1007" s="45"/>
      <c r="R1007" s="46"/>
      <c r="V1007" s="47"/>
    </row>
    <row r="1008" spans="1:22" s="3" customFormat="1" hidden="1" x14ac:dyDescent="0.2">
      <c r="A1008" s="43"/>
      <c r="H1008" s="44"/>
      <c r="J1008" s="4"/>
      <c r="L1008" s="4"/>
      <c r="N1008" s="4"/>
      <c r="P1008" s="45"/>
      <c r="Q1008" s="45"/>
      <c r="R1008" s="46"/>
      <c r="V1008" s="47"/>
    </row>
    <row r="1009" spans="1:22" s="3" customFormat="1" hidden="1" x14ac:dyDescent="0.2">
      <c r="A1009" s="43"/>
      <c r="H1009" s="44"/>
      <c r="J1009" s="4"/>
      <c r="L1009" s="4"/>
      <c r="N1009" s="4"/>
      <c r="P1009" s="45"/>
      <c r="Q1009" s="45"/>
      <c r="R1009" s="46"/>
      <c r="V1009" s="47"/>
    </row>
    <row r="1010" spans="1:22" s="3" customFormat="1" hidden="1" x14ac:dyDescent="0.2">
      <c r="A1010" s="43"/>
      <c r="H1010" s="44"/>
      <c r="J1010" s="4"/>
      <c r="L1010" s="4"/>
      <c r="N1010" s="4"/>
      <c r="P1010" s="45"/>
      <c r="Q1010" s="45"/>
      <c r="R1010" s="46"/>
      <c r="V1010" s="47"/>
    </row>
    <row r="1011" spans="1:22" s="3" customFormat="1" hidden="1" x14ac:dyDescent="0.2">
      <c r="A1011" s="43"/>
      <c r="H1011" s="44"/>
      <c r="J1011" s="4"/>
      <c r="L1011" s="4"/>
      <c r="N1011" s="4"/>
      <c r="P1011" s="45"/>
      <c r="Q1011" s="45"/>
      <c r="R1011" s="46"/>
      <c r="V1011" s="47"/>
    </row>
    <row r="1012" spans="1:22" s="3" customFormat="1" hidden="1" x14ac:dyDescent="0.2">
      <c r="A1012" s="43"/>
      <c r="H1012" s="44"/>
      <c r="J1012" s="4"/>
      <c r="L1012" s="4"/>
      <c r="N1012" s="4"/>
      <c r="P1012" s="45"/>
      <c r="Q1012" s="45"/>
      <c r="R1012" s="46"/>
      <c r="V1012" s="47"/>
    </row>
    <row r="1013" spans="1:22" s="3" customFormat="1" hidden="1" x14ac:dyDescent="0.2">
      <c r="A1013" s="43"/>
      <c r="H1013" s="44"/>
      <c r="J1013" s="4"/>
      <c r="L1013" s="4"/>
      <c r="N1013" s="4"/>
      <c r="P1013" s="45"/>
      <c r="Q1013" s="45"/>
      <c r="R1013" s="46"/>
      <c r="V1013" s="47"/>
    </row>
    <row r="1014" spans="1:22" s="3" customFormat="1" hidden="1" x14ac:dyDescent="0.2">
      <c r="A1014" s="43"/>
      <c r="H1014" s="44"/>
      <c r="J1014" s="4"/>
      <c r="L1014" s="4"/>
      <c r="N1014" s="4"/>
      <c r="P1014" s="45"/>
      <c r="Q1014" s="45"/>
      <c r="R1014" s="46"/>
      <c r="V1014" s="47"/>
    </row>
    <row r="1015" spans="1:22" s="3" customFormat="1" hidden="1" x14ac:dyDescent="0.2">
      <c r="A1015" s="43"/>
      <c r="H1015" s="44"/>
      <c r="J1015" s="4"/>
      <c r="L1015" s="4"/>
      <c r="N1015" s="4"/>
      <c r="P1015" s="45"/>
      <c r="Q1015" s="45"/>
      <c r="R1015" s="46"/>
      <c r="V1015" s="47"/>
    </row>
    <row r="1016" spans="1:22" s="3" customFormat="1" hidden="1" x14ac:dyDescent="0.2">
      <c r="A1016" s="43"/>
      <c r="H1016" s="44"/>
      <c r="J1016" s="4"/>
      <c r="L1016" s="4"/>
      <c r="N1016" s="4"/>
      <c r="P1016" s="45"/>
      <c r="Q1016" s="45"/>
      <c r="R1016" s="46"/>
      <c r="V1016" s="47"/>
    </row>
    <row r="1017" spans="1:22" s="3" customFormat="1" hidden="1" x14ac:dyDescent="0.2">
      <c r="A1017" s="43"/>
      <c r="H1017" s="44"/>
      <c r="J1017" s="4"/>
      <c r="L1017" s="4"/>
      <c r="N1017" s="4"/>
      <c r="P1017" s="45"/>
      <c r="Q1017" s="45"/>
      <c r="R1017" s="46"/>
      <c r="V1017" s="47"/>
    </row>
    <row r="1018" spans="1:22" s="3" customFormat="1" hidden="1" x14ac:dyDescent="0.2">
      <c r="A1018" s="43"/>
      <c r="H1018" s="44"/>
      <c r="J1018" s="4"/>
      <c r="L1018" s="4"/>
      <c r="N1018" s="4"/>
      <c r="P1018" s="45"/>
      <c r="Q1018" s="45"/>
      <c r="R1018" s="46"/>
      <c r="V1018" s="47"/>
    </row>
    <row r="1019" spans="1:22" s="3" customFormat="1" hidden="1" x14ac:dyDescent="0.2">
      <c r="A1019" s="43"/>
      <c r="H1019" s="44"/>
      <c r="J1019" s="4"/>
      <c r="L1019" s="4"/>
      <c r="N1019" s="4"/>
      <c r="P1019" s="45"/>
      <c r="Q1019" s="45"/>
      <c r="R1019" s="46"/>
      <c r="V1019" s="47"/>
    </row>
    <row r="1020" spans="1:22" s="3" customFormat="1" hidden="1" x14ac:dyDescent="0.2">
      <c r="A1020" s="43"/>
      <c r="H1020" s="44"/>
      <c r="J1020" s="4"/>
      <c r="L1020" s="4"/>
      <c r="N1020" s="4"/>
      <c r="P1020" s="45"/>
      <c r="Q1020" s="45"/>
      <c r="R1020" s="46"/>
      <c r="V1020" s="47"/>
    </row>
    <row r="1021" spans="1:22" s="3" customFormat="1" hidden="1" x14ac:dyDescent="0.2">
      <c r="A1021" s="43"/>
      <c r="H1021" s="44"/>
      <c r="J1021" s="4"/>
      <c r="L1021" s="4"/>
      <c r="N1021" s="4"/>
      <c r="P1021" s="45"/>
      <c r="Q1021" s="45"/>
      <c r="R1021" s="46"/>
      <c r="V1021" s="47"/>
    </row>
    <row r="1022" spans="1:22" s="3" customFormat="1" hidden="1" x14ac:dyDescent="0.2">
      <c r="A1022" s="43"/>
      <c r="H1022" s="44"/>
      <c r="J1022" s="4"/>
      <c r="L1022" s="4"/>
      <c r="N1022" s="4"/>
      <c r="P1022" s="45"/>
      <c r="Q1022" s="45"/>
      <c r="R1022" s="46"/>
      <c r="V1022" s="47"/>
    </row>
    <row r="1023" spans="1:22" s="3" customFormat="1" hidden="1" x14ac:dyDescent="0.2">
      <c r="A1023" s="43"/>
      <c r="H1023" s="44"/>
      <c r="J1023" s="4"/>
      <c r="L1023" s="4"/>
      <c r="N1023" s="4"/>
      <c r="P1023" s="45"/>
      <c r="Q1023" s="45"/>
      <c r="R1023" s="46"/>
      <c r="V1023" s="47"/>
    </row>
    <row r="1024" spans="1:22" s="3" customFormat="1" hidden="1" x14ac:dyDescent="0.2">
      <c r="A1024" s="43"/>
      <c r="H1024" s="44"/>
      <c r="J1024" s="4"/>
      <c r="L1024" s="4"/>
      <c r="N1024" s="4"/>
      <c r="P1024" s="45"/>
      <c r="Q1024" s="45"/>
      <c r="R1024" s="46"/>
      <c r="V1024" s="47"/>
    </row>
    <row r="1025" spans="1:22" s="3" customFormat="1" hidden="1" x14ac:dyDescent="0.2">
      <c r="A1025" s="43"/>
      <c r="H1025" s="44"/>
      <c r="J1025" s="4"/>
      <c r="L1025" s="4"/>
      <c r="N1025" s="4"/>
      <c r="P1025" s="45"/>
      <c r="Q1025" s="45"/>
      <c r="R1025" s="46"/>
      <c r="V1025" s="47"/>
    </row>
    <row r="1026" spans="1:22" s="3" customFormat="1" hidden="1" x14ac:dyDescent="0.2">
      <c r="A1026" s="43"/>
      <c r="H1026" s="44"/>
      <c r="J1026" s="4"/>
      <c r="L1026" s="4"/>
      <c r="N1026" s="4"/>
      <c r="P1026" s="45"/>
      <c r="Q1026" s="45"/>
      <c r="R1026" s="46"/>
      <c r="V1026" s="47"/>
    </row>
    <row r="1027" spans="1:22" s="3" customFormat="1" hidden="1" x14ac:dyDescent="0.2">
      <c r="A1027" s="43"/>
      <c r="H1027" s="44"/>
      <c r="J1027" s="4"/>
      <c r="L1027" s="4"/>
      <c r="N1027" s="4"/>
      <c r="P1027" s="45"/>
      <c r="Q1027" s="45"/>
      <c r="R1027" s="46"/>
      <c r="V1027" s="47"/>
    </row>
    <row r="1028" spans="1:22" s="3" customFormat="1" hidden="1" x14ac:dyDescent="0.2">
      <c r="A1028" s="43"/>
      <c r="H1028" s="44"/>
      <c r="J1028" s="4"/>
      <c r="L1028" s="4"/>
      <c r="N1028" s="4"/>
      <c r="P1028" s="45"/>
      <c r="Q1028" s="45"/>
      <c r="R1028" s="46"/>
      <c r="V1028" s="47"/>
    </row>
    <row r="1029" spans="1:22" s="3" customFormat="1" hidden="1" x14ac:dyDescent="0.2">
      <c r="A1029" s="43"/>
      <c r="H1029" s="44"/>
      <c r="J1029" s="4"/>
      <c r="L1029" s="4"/>
      <c r="N1029" s="4"/>
      <c r="P1029" s="45"/>
      <c r="Q1029" s="45"/>
      <c r="R1029" s="46"/>
      <c r="V1029" s="47"/>
    </row>
    <row r="1030" spans="1:22" s="3" customFormat="1" hidden="1" x14ac:dyDescent="0.2">
      <c r="A1030" s="43"/>
      <c r="H1030" s="44"/>
      <c r="J1030" s="4"/>
      <c r="L1030" s="4"/>
      <c r="N1030" s="4"/>
      <c r="P1030" s="45"/>
      <c r="Q1030" s="45"/>
      <c r="R1030" s="46"/>
      <c r="V1030" s="47"/>
    </row>
    <row r="1031" spans="1:22" s="3" customFormat="1" hidden="1" x14ac:dyDescent="0.2">
      <c r="A1031" s="43"/>
      <c r="H1031" s="44"/>
      <c r="J1031" s="4"/>
      <c r="L1031" s="4"/>
      <c r="N1031" s="4"/>
      <c r="P1031" s="45"/>
      <c r="Q1031" s="45"/>
      <c r="R1031" s="46"/>
      <c r="V1031" s="47"/>
    </row>
    <row r="1032" spans="1:22" s="3" customFormat="1" hidden="1" x14ac:dyDescent="0.2">
      <c r="A1032" s="43"/>
      <c r="H1032" s="44"/>
      <c r="J1032" s="4"/>
      <c r="L1032" s="4"/>
      <c r="N1032" s="4"/>
      <c r="P1032" s="45"/>
      <c r="Q1032" s="45"/>
      <c r="R1032" s="46"/>
      <c r="V1032" s="47"/>
    </row>
    <row r="1033" spans="1:22" s="3" customFormat="1" hidden="1" x14ac:dyDescent="0.2">
      <c r="A1033" s="43"/>
      <c r="H1033" s="44"/>
      <c r="J1033" s="4"/>
      <c r="L1033" s="4"/>
      <c r="N1033" s="4"/>
      <c r="P1033" s="45"/>
      <c r="Q1033" s="45"/>
      <c r="R1033" s="46"/>
      <c r="V1033" s="47"/>
    </row>
    <row r="1034" spans="1:22" s="3" customFormat="1" hidden="1" x14ac:dyDescent="0.2">
      <c r="A1034" s="43"/>
      <c r="H1034" s="44"/>
      <c r="J1034" s="4"/>
      <c r="L1034" s="4"/>
      <c r="N1034" s="4"/>
      <c r="P1034" s="45"/>
      <c r="Q1034" s="45"/>
      <c r="R1034" s="46"/>
      <c r="V1034" s="47"/>
    </row>
    <row r="1035" spans="1:22" s="3" customFormat="1" hidden="1" x14ac:dyDescent="0.2">
      <c r="A1035" s="43"/>
      <c r="H1035" s="44"/>
      <c r="J1035" s="4"/>
      <c r="L1035" s="4"/>
      <c r="N1035" s="4"/>
      <c r="P1035" s="45"/>
      <c r="Q1035" s="45"/>
      <c r="R1035" s="46"/>
      <c r="V1035" s="47"/>
    </row>
    <row r="1036" spans="1:22" s="3" customFormat="1" hidden="1" x14ac:dyDescent="0.2">
      <c r="A1036" s="43"/>
      <c r="H1036" s="44"/>
      <c r="J1036" s="4"/>
      <c r="L1036" s="4"/>
      <c r="N1036" s="4"/>
      <c r="P1036" s="45"/>
      <c r="Q1036" s="45"/>
      <c r="R1036" s="46"/>
      <c r="V1036" s="47"/>
    </row>
    <row r="1037" spans="1:22" s="3" customFormat="1" hidden="1" x14ac:dyDescent="0.2">
      <c r="A1037" s="43"/>
      <c r="H1037" s="44"/>
      <c r="J1037" s="4"/>
      <c r="L1037" s="4"/>
      <c r="N1037" s="4"/>
      <c r="P1037" s="45"/>
      <c r="Q1037" s="45"/>
      <c r="R1037" s="46"/>
      <c r="V1037" s="47"/>
    </row>
    <row r="1038" spans="1:22" s="3" customFormat="1" hidden="1" x14ac:dyDescent="0.2">
      <c r="A1038" s="43"/>
      <c r="H1038" s="44"/>
      <c r="J1038" s="4"/>
      <c r="L1038" s="4"/>
      <c r="N1038" s="4"/>
      <c r="P1038" s="45"/>
      <c r="Q1038" s="45"/>
      <c r="R1038" s="46"/>
      <c r="V1038" s="47"/>
    </row>
    <row r="1039" spans="1:22" s="3" customFormat="1" hidden="1" x14ac:dyDescent="0.2">
      <c r="A1039" s="43"/>
      <c r="H1039" s="44"/>
      <c r="J1039" s="4"/>
      <c r="L1039" s="4"/>
      <c r="N1039" s="4"/>
      <c r="P1039" s="45"/>
      <c r="Q1039" s="45"/>
      <c r="R1039" s="46"/>
      <c r="V1039" s="47"/>
    </row>
    <row r="1040" spans="1:22" s="3" customFormat="1" hidden="1" x14ac:dyDescent="0.2">
      <c r="A1040" s="43"/>
      <c r="H1040" s="44"/>
      <c r="J1040" s="4"/>
      <c r="L1040" s="4"/>
      <c r="N1040" s="4"/>
      <c r="P1040" s="45"/>
      <c r="Q1040" s="45"/>
      <c r="R1040" s="46"/>
      <c r="V1040" s="47"/>
    </row>
    <row r="1041" spans="1:22" s="3" customFormat="1" hidden="1" x14ac:dyDescent="0.2">
      <c r="A1041" s="43"/>
      <c r="H1041" s="44"/>
      <c r="J1041" s="4"/>
      <c r="L1041" s="4"/>
      <c r="N1041" s="4"/>
      <c r="P1041" s="45"/>
      <c r="Q1041" s="45"/>
      <c r="R1041" s="46"/>
      <c r="V1041" s="47"/>
    </row>
    <row r="1042" spans="1:22" s="3" customFormat="1" hidden="1" x14ac:dyDescent="0.2">
      <c r="A1042" s="43"/>
      <c r="H1042" s="44"/>
      <c r="J1042" s="4"/>
      <c r="L1042" s="4"/>
      <c r="N1042" s="4"/>
      <c r="P1042" s="45"/>
      <c r="Q1042" s="45"/>
      <c r="R1042" s="46"/>
      <c r="V1042" s="47"/>
    </row>
    <row r="1043" spans="1:22" s="3" customFormat="1" hidden="1" x14ac:dyDescent="0.2">
      <c r="A1043" s="43"/>
      <c r="H1043" s="44"/>
      <c r="J1043" s="4"/>
      <c r="L1043" s="4"/>
      <c r="N1043" s="4"/>
      <c r="P1043" s="45"/>
      <c r="Q1043" s="45"/>
      <c r="R1043" s="46"/>
      <c r="V1043" s="47"/>
    </row>
    <row r="1044" spans="1:22" s="3" customFormat="1" hidden="1" x14ac:dyDescent="0.2">
      <c r="A1044" s="43"/>
      <c r="H1044" s="44"/>
      <c r="J1044" s="4"/>
      <c r="L1044" s="4"/>
      <c r="N1044" s="4"/>
      <c r="P1044" s="45"/>
      <c r="Q1044" s="45"/>
      <c r="R1044" s="46"/>
      <c r="V1044" s="47"/>
    </row>
    <row r="1045" spans="1:22" s="3" customFormat="1" hidden="1" x14ac:dyDescent="0.2">
      <c r="A1045" s="43"/>
      <c r="H1045" s="44"/>
      <c r="J1045" s="4"/>
      <c r="L1045" s="4"/>
      <c r="N1045" s="4"/>
      <c r="P1045" s="45"/>
      <c r="Q1045" s="45"/>
      <c r="R1045" s="46"/>
      <c r="V1045" s="47"/>
    </row>
    <row r="1046" spans="1:22" s="3" customFormat="1" hidden="1" x14ac:dyDescent="0.2">
      <c r="A1046" s="43"/>
      <c r="H1046" s="44"/>
      <c r="J1046" s="4"/>
      <c r="L1046" s="4"/>
      <c r="N1046" s="4"/>
      <c r="P1046" s="45"/>
      <c r="Q1046" s="45"/>
      <c r="R1046" s="46"/>
      <c r="V1046" s="47"/>
    </row>
    <row r="1047" spans="1:22" s="3" customFormat="1" hidden="1" x14ac:dyDescent="0.2">
      <c r="A1047" s="43"/>
      <c r="H1047" s="44"/>
      <c r="J1047" s="4"/>
      <c r="L1047" s="4"/>
      <c r="N1047" s="4"/>
      <c r="P1047" s="45"/>
      <c r="Q1047" s="45"/>
      <c r="R1047" s="46"/>
      <c r="V1047" s="47"/>
    </row>
    <row r="1048" spans="1:22" s="3" customFormat="1" hidden="1" x14ac:dyDescent="0.2">
      <c r="A1048" s="43"/>
      <c r="H1048" s="44"/>
      <c r="J1048" s="4"/>
      <c r="L1048" s="4"/>
      <c r="N1048" s="4"/>
      <c r="P1048" s="45"/>
      <c r="Q1048" s="45"/>
      <c r="R1048" s="46"/>
      <c r="V1048" s="47"/>
    </row>
    <row r="1049" spans="1:22" s="3" customFormat="1" hidden="1" x14ac:dyDescent="0.2">
      <c r="A1049" s="43"/>
      <c r="H1049" s="44"/>
      <c r="J1049" s="4"/>
      <c r="L1049" s="4"/>
      <c r="N1049" s="4"/>
      <c r="P1049" s="45"/>
      <c r="Q1049" s="45"/>
      <c r="R1049" s="46"/>
      <c r="V1049" s="47"/>
    </row>
    <row r="1050" spans="1:22" s="3" customFormat="1" hidden="1" x14ac:dyDescent="0.2">
      <c r="A1050" s="43"/>
      <c r="H1050" s="44"/>
      <c r="J1050" s="4"/>
      <c r="L1050" s="4"/>
      <c r="N1050" s="4"/>
      <c r="P1050" s="45"/>
      <c r="Q1050" s="45"/>
      <c r="R1050" s="46"/>
      <c r="V1050" s="47"/>
    </row>
    <row r="1051" spans="1:22" s="3" customFormat="1" hidden="1" x14ac:dyDescent="0.2">
      <c r="A1051" s="43"/>
      <c r="H1051" s="44"/>
      <c r="J1051" s="4"/>
      <c r="L1051" s="4"/>
      <c r="N1051" s="4"/>
      <c r="P1051" s="45"/>
      <c r="Q1051" s="45"/>
      <c r="R1051" s="46"/>
      <c r="V1051" s="47"/>
    </row>
    <row r="1052" spans="1:22" s="3" customFormat="1" hidden="1" x14ac:dyDescent="0.2">
      <c r="A1052" s="43"/>
      <c r="H1052" s="44"/>
      <c r="J1052" s="4"/>
      <c r="L1052" s="4"/>
      <c r="N1052" s="4"/>
      <c r="P1052" s="45"/>
      <c r="Q1052" s="45"/>
      <c r="R1052" s="46"/>
      <c r="V1052" s="47"/>
    </row>
    <row r="1053" spans="1:22" s="3" customFormat="1" hidden="1" x14ac:dyDescent="0.2">
      <c r="A1053" s="43"/>
      <c r="H1053" s="44"/>
      <c r="J1053" s="4"/>
      <c r="L1053" s="4"/>
      <c r="N1053" s="4"/>
      <c r="P1053" s="45"/>
      <c r="Q1053" s="45"/>
      <c r="R1053" s="46"/>
      <c r="V1053" s="47"/>
    </row>
    <row r="1054" spans="1:22" s="3" customFormat="1" hidden="1" x14ac:dyDescent="0.2">
      <c r="A1054" s="43"/>
      <c r="H1054" s="44"/>
      <c r="J1054" s="4"/>
      <c r="L1054" s="4"/>
      <c r="N1054" s="4"/>
      <c r="P1054" s="45"/>
      <c r="Q1054" s="45"/>
      <c r="R1054" s="46"/>
      <c r="V1054" s="47"/>
    </row>
    <row r="1055" spans="1:22" s="3" customFormat="1" hidden="1" x14ac:dyDescent="0.2">
      <c r="A1055" s="43"/>
      <c r="H1055" s="44"/>
      <c r="J1055" s="4"/>
      <c r="L1055" s="4"/>
      <c r="N1055" s="4"/>
      <c r="P1055" s="45"/>
      <c r="Q1055" s="45"/>
      <c r="R1055" s="46"/>
      <c r="V1055" s="47"/>
    </row>
    <row r="1056" spans="1:22" s="3" customFormat="1" hidden="1" x14ac:dyDescent="0.2">
      <c r="A1056" s="43"/>
      <c r="H1056" s="44"/>
      <c r="J1056" s="4"/>
      <c r="L1056" s="4"/>
      <c r="N1056" s="4"/>
      <c r="P1056" s="45"/>
      <c r="Q1056" s="45"/>
      <c r="R1056" s="46"/>
      <c r="V1056" s="47"/>
    </row>
    <row r="1057" spans="1:22" s="3" customFormat="1" hidden="1" x14ac:dyDescent="0.2">
      <c r="A1057" s="43"/>
      <c r="H1057" s="44"/>
      <c r="J1057" s="4"/>
      <c r="L1057" s="4"/>
      <c r="N1057" s="4"/>
      <c r="P1057" s="45"/>
      <c r="Q1057" s="45"/>
      <c r="R1057" s="46"/>
      <c r="V1057" s="47"/>
    </row>
    <row r="1058" spans="1:22" s="3" customFormat="1" hidden="1" x14ac:dyDescent="0.2">
      <c r="A1058" s="43"/>
      <c r="H1058" s="44"/>
      <c r="J1058" s="4"/>
      <c r="L1058" s="4"/>
      <c r="N1058" s="4"/>
      <c r="P1058" s="45"/>
      <c r="Q1058" s="45"/>
      <c r="R1058" s="46"/>
      <c r="V1058" s="47"/>
    </row>
    <row r="1059" spans="1:22" s="3" customFormat="1" hidden="1" x14ac:dyDescent="0.2">
      <c r="A1059" s="43"/>
      <c r="H1059" s="44"/>
      <c r="J1059" s="4"/>
      <c r="L1059" s="4"/>
      <c r="N1059" s="4"/>
      <c r="P1059" s="45"/>
      <c r="Q1059" s="45"/>
      <c r="R1059" s="46"/>
      <c r="V1059" s="47"/>
    </row>
    <row r="1060" spans="1:22" s="3" customFormat="1" hidden="1" x14ac:dyDescent="0.2">
      <c r="A1060" s="43"/>
      <c r="H1060" s="44"/>
      <c r="J1060" s="4"/>
      <c r="L1060" s="4"/>
      <c r="N1060" s="4"/>
      <c r="P1060" s="45"/>
      <c r="Q1060" s="45"/>
      <c r="R1060" s="46"/>
      <c r="V1060" s="47"/>
    </row>
    <row r="1061" spans="1:22" s="3" customFormat="1" hidden="1" x14ac:dyDescent="0.2">
      <c r="A1061" s="43"/>
      <c r="H1061" s="44"/>
      <c r="J1061" s="4"/>
      <c r="L1061" s="4"/>
      <c r="N1061" s="4"/>
      <c r="P1061" s="45"/>
      <c r="Q1061" s="45"/>
      <c r="R1061" s="46"/>
      <c r="V1061" s="47"/>
    </row>
    <row r="1062" spans="1:22" s="3" customFormat="1" hidden="1" x14ac:dyDescent="0.2">
      <c r="A1062" s="43"/>
      <c r="H1062" s="44"/>
      <c r="J1062" s="4"/>
      <c r="L1062" s="4"/>
      <c r="N1062" s="4"/>
      <c r="P1062" s="45"/>
      <c r="Q1062" s="45"/>
      <c r="R1062" s="46"/>
      <c r="V1062" s="47"/>
    </row>
    <row r="1063" spans="1:22" s="3" customFormat="1" hidden="1" x14ac:dyDescent="0.2">
      <c r="A1063" s="43"/>
      <c r="H1063" s="44"/>
      <c r="J1063" s="4"/>
      <c r="L1063" s="4"/>
      <c r="N1063" s="4"/>
      <c r="P1063" s="45"/>
      <c r="Q1063" s="45"/>
      <c r="R1063" s="46"/>
      <c r="V1063" s="47"/>
    </row>
    <row r="1064" spans="1:22" s="3" customFormat="1" hidden="1" x14ac:dyDescent="0.2">
      <c r="A1064" s="43"/>
      <c r="H1064" s="44"/>
      <c r="J1064" s="4"/>
      <c r="L1064" s="4"/>
      <c r="N1064" s="4"/>
      <c r="P1064" s="45"/>
      <c r="Q1064" s="45"/>
      <c r="R1064" s="46"/>
      <c r="V1064" s="47"/>
    </row>
    <row r="1065" spans="1:22" s="3" customFormat="1" hidden="1" x14ac:dyDescent="0.2">
      <c r="A1065" s="43"/>
      <c r="H1065" s="44"/>
      <c r="J1065" s="4"/>
      <c r="L1065" s="4"/>
      <c r="N1065" s="4"/>
      <c r="P1065" s="45"/>
      <c r="Q1065" s="45"/>
      <c r="R1065" s="46"/>
      <c r="V1065" s="47"/>
    </row>
    <row r="1066" spans="1:22" s="3" customFormat="1" hidden="1" x14ac:dyDescent="0.2">
      <c r="A1066" s="43"/>
      <c r="H1066" s="44"/>
      <c r="J1066" s="4"/>
      <c r="L1066" s="4"/>
      <c r="N1066" s="4"/>
      <c r="P1066" s="45"/>
      <c r="Q1066" s="45"/>
      <c r="R1066" s="46"/>
      <c r="V1066" s="47"/>
    </row>
    <row r="1067" spans="1:22" s="3" customFormat="1" hidden="1" x14ac:dyDescent="0.2">
      <c r="A1067" s="43"/>
      <c r="H1067" s="44"/>
      <c r="J1067" s="4"/>
      <c r="L1067" s="4"/>
      <c r="N1067" s="4"/>
      <c r="P1067" s="45"/>
      <c r="Q1067" s="45"/>
      <c r="R1067" s="46"/>
      <c r="V1067" s="47"/>
    </row>
    <row r="1068" spans="1:22" s="3" customFormat="1" hidden="1" x14ac:dyDescent="0.2">
      <c r="A1068" s="43"/>
      <c r="H1068" s="44"/>
      <c r="J1068" s="4"/>
      <c r="L1068" s="4"/>
      <c r="N1068" s="4"/>
      <c r="P1068" s="45"/>
      <c r="Q1068" s="45"/>
      <c r="R1068" s="46"/>
      <c r="V1068" s="47"/>
    </row>
    <row r="1069" spans="1:22" s="3" customFormat="1" hidden="1" x14ac:dyDescent="0.2">
      <c r="A1069" s="43"/>
      <c r="H1069" s="44"/>
      <c r="J1069" s="4"/>
      <c r="L1069" s="4"/>
      <c r="N1069" s="4"/>
      <c r="P1069" s="45"/>
      <c r="Q1069" s="45"/>
      <c r="R1069" s="46"/>
      <c r="V1069" s="47"/>
    </row>
    <row r="1070" spans="1:22" s="3" customFormat="1" hidden="1" x14ac:dyDescent="0.2">
      <c r="A1070" s="43"/>
      <c r="H1070" s="44"/>
      <c r="J1070" s="4"/>
      <c r="L1070" s="4"/>
      <c r="N1070" s="4"/>
      <c r="P1070" s="45"/>
      <c r="Q1070" s="45"/>
      <c r="R1070" s="46"/>
      <c r="V1070" s="47"/>
    </row>
    <row r="1071" spans="1:22" s="3" customFormat="1" hidden="1" x14ac:dyDescent="0.2">
      <c r="A1071" s="43"/>
      <c r="H1071" s="44"/>
      <c r="J1071" s="4"/>
      <c r="L1071" s="4"/>
      <c r="N1071" s="4"/>
      <c r="P1071" s="45"/>
      <c r="Q1071" s="45"/>
      <c r="R1071" s="46"/>
      <c r="V1071" s="47"/>
    </row>
    <row r="1072" spans="1:22" s="3" customFormat="1" hidden="1" x14ac:dyDescent="0.2">
      <c r="A1072" s="43"/>
      <c r="H1072" s="44"/>
      <c r="J1072" s="4"/>
      <c r="L1072" s="4"/>
      <c r="N1072" s="4"/>
      <c r="P1072" s="45"/>
      <c r="Q1072" s="45"/>
      <c r="R1072" s="46"/>
      <c r="V1072" s="47"/>
    </row>
    <row r="1073" spans="1:22" s="3" customFormat="1" hidden="1" x14ac:dyDescent="0.2">
      <c r="A1073" s="43"/>
      <c r="H1073" s="44"/>
      <c r="J1073" s="4"/>
      <c r="L1073" s="4"/>
      <c r="N1073" s="4"/>
      <c r="P1073" s="45"/>
      <c r="Q1073" s="45"/>
      <c r="R1073" s="46"/>
      <c r="V1073" s="47"/>
    </row>
    <row r="1074" spans="1:22" s="3" customFormat="1" hidden="1" x14ac:dyDescent="0.2">
      <c r="A1074" s="43"/>
      <c r="H1074" s="44"/>
      <c r="J1074" s="4"/>
      <c r="L1074" s="4"/>
      <c r="N1074" s="4"/>
      <c r="P1074" s="45"/>
      <c r="Q1074" s="45"/>
      <c r="R1074" s="46"/>
      <c r="V1074" s="47"/>
    </row>
    <row r="1075" spans="1:22" s="3" customFormat="1" hidden="1" x14ac:dyDescent="0.2">
      <c r="A1075" s="43"/>
      <c r="H1075" s="44"/>
      <c r="J1075" s="4"/>
      <c r="L1075" s="4"/>
      <c r="N1075" s="4"/>
      <c r="P1075" s="45"/>
      <c r="Q1075" s="45"/>
      <c r="R1075" s="46"/>
      <c r="V1075" s="47"/>
    </row>
    <row r="1076" spans="1:22" s="3" customFormat="1" hidden="1" x14ac:dyDescent="0.2">
      <c r="A1076" s="43"/>
      <c r="H1076" s="44"/>
      <c r="J1076" s="4"/>
      <c r="L1076" s="4"/>
      <c r="N1076" s="4"/>
      <c r="P1076" s="45"/>
      <c r="Q1076" s="45"/>
      <c r="R1076" s="46"/>
      <c r="V1076" s="47"/>
    </row>
    <row r="1077" spans="1:22" s="3" customFormat="1" hidden="1" x14ac:dyDescent="0.2">
      <c r="A1077" s="43"/>
      <c r="H1077" s="44"/>
      <c r="J1077" s="4"/>
      <c r="L1077" s="4"/>
      <c r="N1077" s="4"/>
      <c r="P1077" s="45"/>
      <c r="Q1077" s="45"/>
      <c r="R1077" s="46"/>
      <c r="V1077" s="47"/>
    </row>
    <row r="1078" spans="1:22" s="3" customFormat="1" hidden="1" x14ac:dyDescent="0.2">
      <c r="A1078" s="43"/>
      <c r="H1078" s="44"/>
      <c r="J1078" s="4"/>
      <c r="L1078" s="4"/>
      <c r="N1078" s="4"/>
      <c r="P1078" s="45"/>
      <c r="Q1078" s="45"/>
      <c r="R1078" s="46"/>
      <c r="V1078" s="47"/>
    </row>
    <row r="1079" spans="1:22" s="3" customFormat="1" hidden="1" x14ac:dyDescent="0.2">
      <c r="A1079" s="43"/>
      <c r="H1079" s="44"/>
      <c r="J1079" s="4"/>
      <c r="L1079" s="4"/>
      <c r="N1079" s="4"/>
      <c r="P1079" s="45"/>
      <c r="Q1079" s="45"/>
      <c r="R1079" s="46"/>
      <c r="V1079" s="47"/>
    </row>
    <row r="1080" spans="1:22" s="3" customFormat="1" hidden="1" x14ac:dyDescent="0.2">
      <c r="A1080" s="43"/>
      <c r="H1080" s="44"/>
      <c r="J1080" s="4"/>
      <c r="L1080" s="4"/>
      <c r="N1080" s="4"/>
      <c r="P1080" s="45"/>
      <c r="Q1080" s="45"/>
      <c r="R1080" s="46"/>
      <c r="V1080" s="47"/>
    </row>
    <row r="1081" spans="1:22" s="3" customFormat="1" hidden="1" x14ac:dyDescent="0.2">
      <c r="A1081" s="43"/>
      <c r="H1081" s="44"/>
      <c r="J1081" s="4"/>
      <c r="L1081" s="4"/>
      <c r="N1081" s="4"/>
      <c r="P1081" s="45"/>
      <c r="Q1081" s="45"/>
      <c r="R1081" s="46"/>
      <c r="V1081" s="47"/>
    </row>
    <row r="1082" spans="1:22" s="3" customFormat="1" hidden="1" x14ac:dyDescent="0.2">
      <c r="A1082" s="43"/>
      <c r="H1082" s="44"/>
      <c r="J1082" s="4"/>
      <c r="L1082" s="4"/>
      <c r="N1082" s="4"/>
      <c r="P1082" s="45"/>
      <c r="Q1082" s="45"/>
      <c r="R1082" s="46"/>
      <c r="V1082" s="47"/>
    </row>
    <row r="1083" spans="1:22" s="3" customFormat="1" hidden="1" x14ac:dyDescent="0.2">
      <c r="A1083" s="43"/>
      <c r="H1083" s="44"/>
      <c r="J1083" s="4"/>
      <c r="L1083" s="4"/>
      <c r="N1083" s="4"/>
      <c r="P1083" s="45"/>
      <c r="Q1083" s="45"/>
      <c r="R1083" s="46"/>
      <c r="V1083" s="47"/>
    </row>
    <row r="1084" spans="1:22" s="3" customFormat="1" hidden="1" x14ac:dyDescent="0.2">
      <c r="A1084" s="43"/>
      <c r="H1084" s="44"/>
      <c r="J1084" s="4"/>
      <c r="L1084" s="4"/>
      <c r="N1084" s="4"/>
      <c r="P1084" s="45"/>
      <c r="Q1084" s="45"/>
      <c r="R1084" s="46"/>
      <c r="V1084" s="47"/>
    </row>
    <row r="1085" spans="1:22" s="3" customFormat="1" hidden="1" x14ac:dyDescent="0.2">
      <c r="A1085" s="43"/>
      <c r="H1085" s="44"/>
      <c r="J1085" s="4"/>
      <c r="L1085" s="4"/>
      <c r="N1085" s="4"/>
      <c r="P1085" s="45"/>
      <c r="Q1085" s="45"/>
      <c r="R1085" s="46"/>
      <c r="V1085" s="47"/>
    </row>
    <row r="1086" spans="1:22" s="3" customFormat="1" hidden="1" x14ac:dyDescent="0.2">
      <c r="A1086" s="43"/>
      <c r="H1086" s="44"/>
      <c r="J1086" s="4"/>
      <c r="L1086" s="4"/>
      <c r="N1086" s="4"/>
      <c r="P1086" s="45"/>
      <c r="Q1086" s="45"/>
      <c r="R1086" s="46"/>
      <c r="V1086" s="47"/>
    </row>
    <row r="1087" spans="1:22" s="3" customFormat="1" hidden="1" x14ac:dyDescent="0.2">
      <c r="A1087" s="43"/>
      <c r="H1087" s="44"/>
      <c r="J1087" s="4"/>
      <c r="L1087" s="4"/>
      <c r="N1087" s="4"/>
      <c r="P1087" s="45"/>
      <c r="Q1087" s="45"/>
      <c r="R1087" s="46"/>
      <c r="V1087" s="47"/>
    </row>
    <row r="1088" spans="1:22" s="3" customFormat="1" hidden="1" x14ac:dyDescent="0.2">
      <c r="A1088" s="43"/>
      <c r="H1088" s="44"/>
      <c r="J1088" s="4"/>
      <c r="L1088" s="4"/>
      <c r="N1088" s="4"/>
      <c r="P1088" s="45"/>
      <c r="Q1088" s="45"/>
      <c r="R1088" s="46"/>
      <c r="V1088" s="47"/>
    </row>
    <row r="1089" spans="1:22" s="3" customFormat="1" hidden="1" x14ac:dyDescent="0.2">
      <c r="A1089" s="43"/>
      <c r="H1089" s="44"/>
      <c r="J1089" s="4"/>
      <c r="L1089" s="4"/>
      <c r="N1089" s="4"/>
      <c r="P1089" s="45"/>
      <c r="Q1089" s="45"/>
      <c r="R1089" s="46"/>
      <c r="V1089" s="47"/>
    </row>
    <row r="1090" spans="1:22" s="3" customFormat="1" hidden="1" x14ac:dyDescent="0.2">
      <c r="A1090" s="43"/>
      <c r="H1090" s="44"/>
      <c r="J1090" s="4"/>
      <c r="L1090" s="4"/>
      <c r="N1090" s="4"/>
      <c r="P1090" s="45"/>
      <c r="Q1090" s="45"/>
      <c r="R1090" s="46"/>
      <c r="V1090" s="47"/>
    </row>
    <row r="1091" spans="1:22" s="3" customFormat="1" hidden="1" x14ac:dyDescent="0.2">
      <c r="A1091" s="43"/>
      <c r="H1091" s="44"/>
      <c r="J1091" s="4"/>
      <c r="L1091" s="4"/>
      <c r="N1091" s="4"/>
      <c r="P1091" s="45"/>
      <c r="Q1091" s="45"/>
      <c r="R1091" s="46"/>
      <c r="V1091" s="47"/>
    </row>
    <row r="1092" spans="1:22" s="3" customFormat="1" hidden="1" x14ac:dyDescent="0.2">
      <c r="A1092" s="43"/>
      <c r="H1092" s="44"/>
      <c r="J1092" s="4"/>
      <c r="L1092" s="4"/>
      <c r="N1092" s="4"/>
      <c r="P1092" s="45"/>
      <c r="Q1092" s="45"/>
      <c r="R1092" s="46"/>
      <c r="V1092" s="47"/>
    </row>
    <row r="1093" spans="1:22" s="3" customFormat="1" hidden="1" x14ac:dyDescent="0.2">
      <c r="A1093" s="43"/>
      <c r="H1093" s="44"/>
      <c r="J1093" s="4"/>
      <c r="L1093" s="4"/>
      <c r="N1093" s="4"/>
      <c r="P1093" s="45"/>
      <c r="Q1093" s="45"/>
      <c r="R1093" s="46"/>
      <c r="V1093" s="47"/>
    </row>
    <row r="1094" spans="1:22" s="3" customFormat="1" hidden="1" x14ac:dyDescent="0.2">
      <c r="A1094" s="43"/>
      <c r="H1094" s="44"/>
      <c r="J1094" s="4"/>
      <c r="L1094" s="4"/>
      <c r="N1094" s="4"/>
      <c r="P1094" s="45"/>
      <c r="Q1094" s="45"/>
      <c r="R1094" s="46"/>
      <c r="V1094" s="47"/>
    </row>
    <row r="1095" spans="1:22" s="3" customFormat="1" hidden="1" x14ac:dyDescent="0.2">
      <c r="A1095" s="43"/>
      <c r="H1095" s="44"/>
      <c r="J1095" s="4"/>
      <c r="L1095" s="4"/>
      <c r="N1095" s="4"/>
      <c r="P1095" s="45"/>
      <c r="Q1095" s="45"/>
      <c r="R1095" s="46"/>
      <c r="V1095" s="47"/>
    </row>
    <row r="1096" spans="1:22" s="3" customFormat="1" hidden="1" x14ac:dyDescent="0.2">
      <c r="A1096" s="43"/>
      <c r="H1096" s="44"/>
      <c r="J1096" s="4"/>
      <c r="L1096" s="4"/>
      <c r="N1096" s="4"/>
      <c r="P1096" s="45"/>
      <c r="Q1096" s="45"/>
      <c r="R1096" s="46"/>
      <c r="V1096" s="47"/>
    </row>
    <row r="1097" spans="1:22" s="3" customFormat="1" hidden="1" x14ac:dyDescent="0.2">
      <c r="A1097" s="43"/>
      <c r="H1097" s="44"/>
      <c r="J1097" s="4"/>
      <c r="L1097" s="4"/>
      <c r="N1097" s="4"/>
      <c r="P1097" s="45"/>
      <c r="Q1097" s="45"/>
      <c r="R1097" s="46"/>
      <c r="V1097" s="47"/>
    </row>
    <row r="1098" spans="1:22" s="3" customFormat="1" hidden="1" x14ac:dyDescent="0.2">
      <c r="A1098" s="43"/>
      <c r="H1098" s="44"/>
      <c r="J1098" s="4"/>
      <c r="L1098" s="4"/>
      <c r="N1098" s="4"/>
      <c r="P1098" s="45"/>
      <c r="Q1098" s="45"/>
      <c r="R1098" s="46"/>
      <c r="V1098" s="47"/>
    </row>
    <row r="1099" spans="1:22" s="3" customFormat="1" hidden="1" x14ac:dyDescent="0.2">
      <c r="A1099" s="43"/>
      <c r="H1099" s="44"/>
      <c r="J1099" s="4"/>
      <c r="L1099" s="4"/>
      <c r="N1099" s="4"/>
      <c r="P1099" s="45"/>
      <c r="Q1099" s="45"/>
      <c r="R1099" s="46"/>
      <c r="V1099" s="47"/>
    </row>
    <row r="1100" spans="1:22" s="3" customFormat="1" hidden="1" x14ac:dyDescent="0.2">
      <c r="A1100" s="43"/>
      <c r="H1100" s="44"/>
      <c r="J1100" s="4"/>
      <c r="L1100" s="4"/>
      <c r="N1100" s="4"/>
      <c r="P1100" s="45"/>
      <c r="Q1100" s="45"/>
      <c r="R1100" s="46"/>
      <c r="V1100" s="47"/>
    </row>
    <row r="1101" spans="1:22" s="3" customFormat="1" hidden="1" x14ac:dyDescent="0.2">
      <c r="A1101" s="43"/>
      <c r="H1101" s="44"/>
      <c r="J1101" s="4"/>
      <c r="L1101" s="4"/>
      <c r="N1101" s="4"/>
      <c r="P1101" s="45"/>
      <c r="Q1101" s="45"/>
      <c r="R1101" s="46"/>
      <c r="V1101" s="47"/>
    </row>
    <row r="1102" spans="1:22" s="3" customFormat="1" hidden="1" x14ac:dyDescent="0.2">
      <c r="A1102" s="43"/>
      <c r="H1102" s="44"/>
      <c r="J1102" s="4"/>
      <c r="L1102" s="4"/>
      <c r="N1102" s="4"/>
      <c r="P1102" s="45"/>
      <c r="Q1102" s="45"/>
      <c r="R1102" s="46"/>
      <c r="V1102" s="47"/>
    </row>
    <row r="1103" spans="1:22" s="3" customFormat="1" hidden="1" x14ac:dyDescent="0.2">
      <c r="A1103" s="43"/>
      <c r="H1103" s="44"/>
      <c r="J1103" s="4"/>
      <c r="L1103" s="4"/>
      <c r="N1103" s="4"/>
      <c r="P1103" s="45"/>
      <c r="Q1103" s="45"/>
      <c r="R1103" s="46"/>
      <c r="V1103" s="47"/>
    </row>
    <row r="1104" spans="1:22" s="3" customFormat="1" hidden="1" x14ac:dyDescent="0.2">
      <c r="A1104" s="43"/>
      <c r="H1104" s="44"/>
      <c r="J1104" s="4"/>
      <c r="L1104" s="4"/>
      <c r="N1104" s="4"/>
      <c r="P1104" s="45"/>
      <c r="Q1104" s="45"/>
      <c r="R1104" s="46"/>
      <c r="V1104" s="47"/>
    </row>
    <row r="1105" spans="1:22" s="3" customFormat="1" hidden="1" x14ac:dyDescent="0.2">
      <c r="A1105" s="43"/>
      <c r="H1105" s="44"/>
      <c r="J1105" s="4"/>
      <c r="L1105" s="4"/>
      <c r="N1105" s="4"/>
      <c r="P1105" s="45"/>
      <c r="Q1105" s="45"/>
      <c r="R1105" s="46"/>
      <c r="V1105" s="47"/>
    </row>
    <row r="1106" spans="1:22" s="3" customFormat="1" hidden="1" x14ac:dyDescent="0.2">
      <c r="A1106" s="43"/>
      <c r="H1106" s="44"/>
      <c r="J1106" s="4"/>
      <c r="L1106" s="4"/>
      <c r="N1106" s="4"/>
      <c r="P1106" s="45"/>
      <c r="Q1106" s="45"/>
      <c r="R1106" s="46"/>
      <c r="V1106" s="47"/>
    </row>
    <row r="1107" spans="1:22" s="3" customFormat="1" hidden="1" x14ac:dyDescent="0.2">
      <c r="A1107" s="43"/>
      <c r="H1107" s="44"/>
      <c r="J1107" s="4"/>
      <c r="L1107" s="4"/>
      <c r="N1107" s="4"/>
      <c r="P1107" s="45"/>
      <c r="Q1107" s="45"/>
      <c r="R1107" s="46"/>
      <c r="V1107" s="47"/>
    </row>
    <row r="1108" spans="1:22" s="3" customFormat="1" hidden="1" x14ac:dyDescent="0.2">
      <c r="A1108" s="43"/>
      <c r="H1108" s="44"/>
      <c r="J1108" s="4"/>
      <c r="L1108" s="4"/>
      <c r="N1108" s="4"/>
      <c r="P1108" s="45"/>
      <c r="Q1108" s="45"/>
      <c r="R1108" s="46"/>
      <c r="V1108" s="47"/>
    </row>
    <row r="1109" spans="1:22" s="3" customFormat="1" hidden="1" x14ac:dyDescent="0.2">
      <c r="A1109" s="43"/>
      <c r="H1109" s="44"/>
      <c r="J1109" s="4"/>
      <c r="L1109" s="4"/>
      <c r="N1109" s="4"/>
      <c r="P1109" s="45"/>
      <c r="Q1109" s="45"/>
      <c r="R1109" s="46"/>
      <c r="V1109" s="47"/>
    </row>
    <row r="1110" spans="1:22" s="3" customFormat="1" hidden="1" x14ac:dyDescent="0.2">
      <c r="A1110" s="43"/>
      <c r="H1110" s="44"/>
      <c r="J1110" s="4"/>
      <c r="L1110" s="4"/>
      <c r="N1110" s="4"/>
      <c r="P1110" s="45"/>
      <c r="Q1110" s="45"/>
      <c r="R1110" s="46"/>
      <c r="V1110" s="47"/>
    </row>
    <row r="1111" spans="1:22" s="3" customFormat="1" hidden="1" x14ac:dyDescent="0.2">
      <c r="A1111" s="43"/>
      <c r="H1111" s="44"/>
      <c r="J1111" s="4"/>
      <c r="L1111" s="4"/>
      <c r="N1111" s="4"/>
      <c r="P1111" s="45"/>
      <c r="Q1111" s="45"/>
      <c r="R1111" s="46"/>
      <c r="V1111" s="47"/>
    </row>
    <row r="1112" spans="1:22" s="3" customFormat="1" hidden="1" x14ac:dyDescent="0.2">
      <c r="A1112" s="43"/>
      <c r="H1112" s="44"/>
      <c r="J1112" s="4"/>
      <c r="L1112" s="4"/>
      <c r="N1112" s="4"/>
      <c r="P1112" s="45"/>
      <c r="Q1112" s="45"/>
      <c r="R1112" s="46"/>
      <c r="V1112" s="47"/>
    </row>
    <row r="1113" spans="1:22" s="3" customFormat="1" hidden="1" x14ac:dyDescent="0.2">
      <c r="A1113" s="43"/>
      <c r="H1113" s="44"/>
      <c r="J1113" s="4"/>
      <c r="L1113" s="4"/>
      <c r="N1113" s="4"/>
      <c r="P1113" s="45"/>
      <c r="Q1113" s="45"/>
      <c r="R1113" s="46"/>
      <c r="V1113" s="47"/>
    </row>
    <row r="1114" spans="1:22" s="3" customFormat="1" hidden="1" x14ac:dyDescent="0.2">
      <c r="A1114" s="43"/>
      <c r="H1114" s="44"/>
      <c r="J1114" s="4"/>
      <c r="L1114" s="4"/>
      <c r="N1114" s="4"/>
      <c r="P1114" s="45"/>
      <c r="Q1114" s="45"/>
      <c r="R1114" s="46"/>
      <c r="V1114" s="47"/>
    </row>
    <row r="1115" spans="1:22" s="3" customFormat="1" hidden="1" x14ac:dyDescent="0.2">
      <c r="A1115" s="43"/>
      <c r="H1115" s="44"/>
      <c r="J1115" s="4"/>
      <c r="L1115" s="4"/>
      <c r="N1115" s="4"/>
      <c r="P1115" s="45"/>
      <c r="Q1115" s="45"/>
      <c r="R1115" s="46"/>
      <c r="V1115" s="47"/>
    </row>
    <row r="1116" spans="1:22" s="3" customFormat="1" hidden="1" x14ac:dyDescent="0.2">
      <c r="A1116" s="43"/>
      <c r="H1116" s="44"/>
      <c r="J1116" s="4"/>
      <c r="L1116" s="4"/>
      <c r="N1116" s="4"/>
      <c r="P1116" s="45"/>
      <c r="Q1116" s="45"/>
      <c r="R1116" s="46"/>
      <c r="V1116" s="47"/>
    </row>
    <row r="1117" spans="1:22" s="3" customFormat="1" hidden="1" x14ac:dyDescent="0.2">
      <c r="A1117" s="43"/>
      <c r="H1117" s="44"/>
      <c r="J1117" s="4"/>
      <c r="L1117" s="4"/>
      <c r="N1117" s="4"/>
      <c r="P1117" s="45"/>
      <c r="Q1117" s="45"/>
      <c r="R1117" s="46"/>
      <c r="V1117" s="47"/>
    </row>
    <row r="1118" spans="1:22" s="3" customFormat="1" hidden="1" x14ac:dyDescent="0.2">
      <c r="A1118" s="43"/>
      <c r="H1118" s="44"/>
      <c r="J1118" s="4"/>
      <c r="L1118" s="4"/>
      <c r="N1118" s="4"/>
      <c r="P1118" s="45"/>
      <c r="Q1118" s="45"/>
      <c r="R1118" s="46"/>
      <c r="V1118" s="47"/>
    </row>
    <row r="1119" spans="1:22" s="3" customFormat="1" hidden="1" x14ac:dyDescent="0.2">
      <c r="A1119" s="43"/>
      <c r="H1119" s="44"/>
      <c r="J1119" s="4"/>
      <c r="L1119" s="4"/>
      <c r="N1119" s="4"/>
      <c r="P1119" s="45"/>
      <c r="Q1119" s="45"/>
      <c r="R1119" s="46"/>
      <c r="V1119" s="47"/>
    </row>
    <row r="1120" spans="1:22" s="3" customFormat="1" hidden="1" x14ac:dyDescent="0.2">
      <c r="A1120" s="43"/>
      <c r="H1120" s="44"/>
      <c r="J1120" s="4"/>
      <c r="L1120" s="4"/>
      <c r="N1120" s="4"/>
      <c r="P1120" s="45"/>
      <c r="Q1120" s="45"/>
      <c r="R1120" s="46"/>
      <c r="V1120" s="47"/>
    </row>
    <row r="1121" spans="1:22" s="3" customFormat="1" hidden="1" x14ac:dyDescent="0.2">
      <c r="A1121" s="43"/>
      <c r="H1121" s="44"/>
      <c r="J1121" s="4"/>
      <c r="L1121" s="4"/>
      <c r="N1121" s="4"/>
      <c r="P1121" s="45"/>
      <c r="Q1121" s="45"/>
      <c r="R1121" s="46"/>
      <c r="V1121" s="47"/>
    </row>
    <row r="1122" spans="1:22" s="3" customFormat="1" hidden="1" x14ac:dyDescent="0.2">
      <c r="A1122" s="43"/>
      <c r="H1122" s="44"/>
      <c r="J1122" s="4"/>
      <c r="L1122" s="4"/>
      <c r="N1122" s="4"/>
      <c r="P1122" s="45"/>
      <c r="Q1122" s="45"/>
      <c r="R1122" s="46"/>
      <c r="V1122" s="47"/>
    </row>
    <row r="1123" spans="1:22" s="3" customFormat="1" hidden="1" x14ac:dyDescent="0.2">
      <c r="A1123" s="43"/>
      <c r="H1123" s="44"/>
      <c r="J1123" s="4"/>
      <c r="L1123" s="4"/>
      <c r="N1123" s="4"/>
      <c r="P1123" s="45"/>
      <c r="Q1123" s="45"/>
      <c r="R1123" s="46"/>
      <c r="V1123" s="47"/>
    </row>
    <row r="1124" spans="1:22" s="3" customFormat="1" hidden="1" x14ac:dyDescent="0.2">
      <c r="A1124" s="43"/>
      <c r="H1124" s="44"/>
      <c r="J1124" s="4"/>
      <c r="L1124" s="4"/>
      <c r="N1124" s="4"/>
      <c r="P1124" s="45"/>
      <c r="Q1124" s="45"/>
      <c r="R1124" s="46"/>
      <c r="V1124" s="47"/>
    </row>
    <row r="1125" spans="1:22" s="3" customFormat="1" hidden="1" x14ac:dyDescent="0.2">
      <c r="A1125" s="43"/>
      <c r="H1125" s="44"/>
      <c r="J1125" s="4"/>
      <c r="L1125" s="4"/>
      <c r="N1125" s="4"/>
      <c r="P1125" s="45"/>
      <c r="Q1125" s="45"/>
      <c r="R1125" s="46"/>
      <c r="V1125" s="47"/>
    </row>
    <row r="1126" spans="1:22" s="3" customFormat="1" hidden="1" x14ac:dyDescent="0.2">
      <c r="A1126" s="43"/>
      <c r="H1126" s="44"/>
      <c r="J1126" s="4"/>
      <c r="L1126" s="4"/>
      <c r="N1126" s="4"/>
      <c r="P1126" s="45"/>
      <c r="Q1126" s="45"/>
      <c r="R1126" s="46"/>
      <c r="V1126" s="47"/>
    </row>
    <row r="1127" spans="1:22" s="3" customFormat="1" hidden="1" x14ac:dyDescent="0.2">
      <c r="A1127" s="43"/>
      <c r="H1127" s="44"/>
      <c r="J1127" s="4"/>
      <c r="L1127" s="4"/>
      <c r="N1127" s="4"/>
      <c r="P1127" s="45"/>
      <c r="Q1127" s="45"/>
      <c r="R1127" s="46"/>
      <c r="V1127" s="47"/>
    </row>
    <row r="1128" spans="1:22" s="3" customFormat="1" hidden="1" x14ac:dyDescent="0.2">
      <c r="A1128" s="43"/>
      <c r="H1128" s="44"/>
      <c r="J1128" s="4"/>
      <c r="L1128" s="4"/>
      <c r="N1128" s="4"/>
      <c r="P1128" s="45"/>
      <c r="Q1128" s="45"/>
      <c r="R1128" s="46"/>
      <c r="V1128" s="47"/>
    </row>
    <row r="1129" spans="1:22" s="3" customFormat="1" hidden="1" x14ac:dyDescent="0.2">
      <c r="A1129" s="43"/>
      <c r="H1129" s="44"/>
      <c r="J1129" s="4"/>
      <c r="L1129" s="4"/>
      <c r="N1129" s="4"/>
      <c r="P1129" s="45"/>
      <c r="Q1129" s="45"/>
      <c r="R1129" s="46"/>
      <c r="V1129" s="47"/>
    </row>
    <row r="1130" spans="1:22" s="3" customFormat="1" hidden="1" x14ac:dyDescent="0.2">
      <c r="A1130" s="43"/>
      <c r="H1130" s="44"/>
      <c r="J1130" s="4"/>
      <c r="L1130" s="4"/>
      <c r="N1130" s="4"/>
      <c r="P1130" s="45"/>
      <c r="Q1130" s="45"/>
      <c r="R1130" s="46"/>
      <c r="V1130" s="47"/>
    </row>
    <row r="1131" spans="1:22" s="3" customFormat="1" hidden="1" x14ac:dyDescent="0.2">
      <c r="A1131" s="43"/>
      <c r="H1131" s="44"/>
      <c r="J1131" s="4"/>
      <c r="L1131" s="4"/>
      <c r="N1131" s="4"/>
      <c r="P1131" s="45"/>
      <c r="Q1131" s="45"/>
      <c r="R1131" s="46"/>
      <c r="V1131" s="47"/>
    </row>
    <row r="1132" spans="1:22" s="3" customFormat="1" hidden="1" x14ac:dyDescent="0.2">
      <c r="A1132" s="43"/>
      <c r="H1132" s="44"/>
      <c r="J1132" s="4"/>
      <c r="L1132" s="4"/>
      <c r="N1132" s="4"/>
      <c r="P1132" s="45"/>
      <c r="Q1132" s="45"/>
      <c r="R1132" s="46"/>
      <c r="V1132" s="47"/>
    </row>
    <row r="1133" spans="1:22" s="3" customFormat="1" hidden="1" x14ac:dyDescent="0.2">
      <c r="A1133" s="43"/>
      <c r="H1133" s="44"/>
      <c r="J1133" s="4"/>
      <c r="L1133" s="4"/>
      <c r="N1133" s="4"/>
      <c r="P1133" s="45"/>
      <c r="Q1133" s="45"/>
      <c r="R1133" s="46"/>
      <c r="V1133" s="47"/>
    </row>
    <row r="1134" spans="1:22" s="3" customFormat="1" hidden="1" x14ac:dyDescent="0.2">
      <c r="A1134" s="43"/>
      <c r="H1134" s="44"/>
      <c r="J1134" s="4"/>
      <c r="L1134" s="4"/>
      <c r="N1134" s="4"/>
      <c r="P1134" s="45"/>
      <c r="Q1134" s="45"/>
      <c r="R1134" s="46"/>
      <c r="V1134" s="47"/>
    </row>
    <row r="1135" spans="1:22" s="3" customFormat="1" hidden="1" x14ac:dyDescent="0.2">
      <c r="A1135" s="43"/>
      <c r="H1135" s="44"/>
      <c r="J1135" s="4"/>
      <c r="L1135" s="4"/>
      <c r="N1135" s="4"/>
      <c r="P1135" s="45"/>
      <c r="Q1135" s="45"/>
      <c r="R1135" s="46"/>
      <c r="V1135" s="47"/>
    </row>
    <row r="1136" spans="1:22" s="3" customFormat="1" hidden="1" x14ac:dyDescent="0.2">
      <c r="A1136" s="43"/>
      <c r="H1136" s="44"/>
      <c r="J1136" s="4"/>
      <c r="L1136" s="4"/>
      <c r="N1136" s="4"/>
      <c r="P1136" s="45"/>
      <c r="Q1136" s="45"/>
      <c r="R1136" s="46"/>
      <c r="V1136" s="47"/>
    </row>
    <row r="1137" spans="1:22" s="3" customFormat="1" hidden="1" x14ac:dyDescent="0.2">
      <c r="A1137" s="43"/>
      <c r="H1137" s="44"/>
      <c r="J1137" s="4"/>
      <c r="L1137" s="4"/>
      <c r="N1137" s="4"/>
      <c r="P1137" s="45"/>
      <c r="Q1137" s="45"/>
      <c r="R1137" s="46"/>
      <c r="V1137" s="47"/>
    </row>
    <row r="1138" spans="1:22" s="3" customFormat="1" hidden="1" x14ac:dyDescent="0.2">
      <c r="A1138" s="43"/>
      <c r="H1138" s="44"/>
      <c r="J1138" s="4"/>
      <c r="L1138" s="4"/>
      <c r="N1138" s="4"/>
      <c r="P1138" s="45"/>
      <c r="Q1138" s="45"/>
      <c r="R1138" s="46"/>
      <c r="V1138" s="47"/>
    </row>
    <row r="1139" spans="1:22" s="3" customFormat="1" hidden="1" x14ac:dyDescent="0.2">
      <c r="A1139" s="43"/>
      <c r="H1139" s="44"/>
      <c r="J1139" s="4"/>
      <c r="L1139" s="4"/>
      <c r="N1139" s="4"/>
      <c r="P1139" s="45"/>
      <c r="Q1139" s="45"/>
      <c r="R1139" s="46"/>
      <c r="V1139" s="47"/>
    </row>
    <row r="1140" spans="1:22" s="3" customFormat="1" hidden="1" x14ac:dyDescent="0.2">
      <c r="A1140" s="43"/>
      <c r="H1140" s="44"/>
      <c r="J1140" s="4"/>
      <c r="L1140" s="4"/>
      <c r="N1140" s="4"/>
      <c r="P1140" s="45"/>
      <c r="Q1140" s="45"/>
      <c r="R1140" s="46"/>
      <c r="V1140" s="47"/>
    </row>
    <row r="1141" spans="1:22" s="3" customFormat="1" hidden="1" x14ac:dyDescent="0.2">
      <c r="A1141" s="43"/>
      <c r="H1141" s="44"/>
      <c r="J1141" s="4"/>
      <c r="L1141" s="4"/>
      <c r="N1141" s="4"/>
      <c r="P1141" s="45"/>
      <c r="Q1141" s="45"/>
      <c r="R1141" s="46"/>
      <c r="V1141" s="47"/>
    </row>
    <row r="1142" spans="1:22" s="3" customFormat="1" hidden="1" x14ac:dyDescent="0.2">
      <c r="A1142" s="43"/>
      <c r="H1142" s="44"/>
      <c r="J1142" s="4"/>
      <c r="L1142" s="4"/>
      <c r="N1142" s="4"/>
      <c r="P1142" s="45"/>
      <c r="Q1142" s="45"/>
      <c r="R1142" s="46"/>
      <c r="V1142" s="47"/>
    </row>
    <row r="1143" spans="1:22" s="3" customFormat="1" hidden="1" x14ac:dyDescent="0.2">
      <c r="A1143" s="43"/>
      <c r="H1143" s="44"/>
      <c r="J1143" s="4"/>
      <c r="L1143" s="4"/>
      <c r="N1143" s="4"/>
      <c r="P1143" s="45"/>
      <c r="Q1143" s="45"/>
      <c r="R1143" s="46"/>
      <c r="V1143" s="47"/>
    </row>
    <row r="1144" spans="1:22" s="3" customFormat="1" hidden="1" x14ac:dyDescent="0.2">
      <c r="A1144" s="43"/>
      <c r="H1144" s="44"/>
      <c r="J1144" s="4"/>
      <c r="L1144" s="4"/>
      <c r="N1144" s="4"/>
      <c r="P1144" s="45"/>
      <c r="Q1144" s="45"/>
      <c r="R1144" s="46"/>
      <c r="V1144" s="47"/>
    </row>
    <row r="1145" spans="1:22" s="3" customFormat="1" hidden="1" x14ac:dyDescent="0.2">
      <c r="A1145" s="43"/>
      <c r="H1145" s="44"/>
      <c r="J1145" s="4"/>
      <c r="L1145" s="4"/>
      <c r="N1145" s="4"/>
      <c r="P1145" s="45"/>
      <c r="Q1145" s="45"/>
      <c r="R1145" s="46"/>
      <c r="V1145" s="47"/>
    </row>
    <row r="1146" spans="1:22" s="3" customFormat="1" hidden="1" x14ac:dyDescent="0.2">
      <c r="A1146" s="43"/>
      <c r="H1146" s="44"/>
      <c r="J1146" s="4"/>
      <c r="L1146" s="4"/>
      <c r="N1146" s="4"/>
      <c r="P1146" s="45"/>
      <c r="Q1146" s="45"/>
      <c r="R1146" s="46"/>
      <c r="V1146" s="47"/>
    </row>
    <row r="1147" spans="1:22" s="3" customFormat="1" hidden="1" x14ac:dyDescent="0.2">
      <c r="A1147" s="43"/>
      <c r="H1147" s="44"/>
      <c r="J1147" s="4"/>
      <c r="L1147" s="4"/>
      <c r="N1147" s="4"/>
      <c r="P1147" s="45"/>
      <c r="Q1147" s="45"/>
      <c r="R1147" s="46"/>
      <c r="V1147" s="47"/>
    </row>
    <row r="1148" spans="1:22" s="3" customFormat="1" hidden="1" x14ac:dyDescent="0.2">
      <c r="A1148" s="43"/>
      <c r="H1148" s="44"/>
      <c r="J1148" s="4"/>
      <c r="L1148" s="4"/>
      <c r="N1148" s="4"/>
      <c r="P1148" s="45"/>
      <c r="Q1148" s="45"/>
      <c r="R1148" s="46"/>
      <c r="V1148" s="47"/>
    </row>
    <row r="1149" spans="1:22" s="3" customFormat="1" hidden="1" x14ac:dyDescent="0.2">
      <c r="A1149" s="43"/>
      <c r="H1149" s="44"/>
      <c r="J1149" s="4"/>
      <c r="L1149" s="4"/>
      <c r="N1149" s="4"/>
      <c r="P1149" s="45"/>
      <c r="Q1149" s="45"/>
      <c r="R1149" s="46"/>
      <c r="V1149" s="47"/>
    </row>
    <row r="1150" spans="1:22" s="3" customFormat="1" hidden="1" x14ac:dyDescent="0.2">
      <c r="A1150" s="43"/>
      <c r="H1150" s="44"/>
      <c r="J1150" s="4"/>
      <c r="L1150" s="4"/>
      <c r="N1150" s="4"/>
      <c r="P1150" s="45"/>
      <c r="Q1150" s="45"/>
      <c r="R1150" s="46"/>
      <c r="V1150" s="47"/>
    </row>
    <row r="1151" spans="1:22" s="3" customFormat="1" hidden="1" x14ac:dyDescent="0.2">
      <c r="A1151" s="43"/>
      <c r="H1151" s="44"/>
      <c r="J1151" s="4"/>
      <c r="L1151" s="4"/>
      <c r="N1151" s="4"/>
      <c r="P1151" s="45"/>
      <c r="Q1151" s="45"/>
      <c r="R1151" s="46"/>
      <c r="V1151" s="47"/>
    </row>
    <row r="1152" spans="1:22" s="3" customFormat="1" hidden="1" x14ac:dyDescent="0.2">
      <c r="A1152" s="43"/>
      <c r="H1152" s="44"/>
      <c r="J1152" s="4"/>
      <c r="L1152" s="4"/>
      <c r="N1152" s="4"/>
      <c r="P1152" s="45"/>
      <c r="Q1152" s="45"/>
      <c r="R1152" s="46"/>
      <c r="V1152" s="47"/>
    </row>
    <row r="1153" spans="1:22" s="3" customFormat="1" hidden="1" x14ac:dyDescent="0.2">
      <c r="A1153" s="43"/>
      <c r="H1153" s="44"/>
      <c r="J1153" s="4"/>
      <c r="L1153" s="4"/>
      <c r="N1153" s="4"/>
      <c r="P1153" s="45"/>
      <c r="Q1153" s="45"/>
      <c r="R1153" s="46"/>
      <c r="V1153" s="47"/>
    </row>
    <row r="1154" spans="1:22" s="3" customFormat="1" hidden="1" x14ac:dyDescent="0.2">
      <c r="A1154" s="43"/>
      <c r="H1154" s="44"/>
      <c r="J1154" s="4"/>
      <c r="L1154" s="4"/>
      <c r="N1154" s="4"/>
      <c r="P1154" s="45"/>
      <c r="Q1154" s="45"/>
      <c r="R1154" s="46"/>
      <c r="V1154" s="47"/>
    </row>
    <row r="1155" spans="1:22" s="3" customFormat="1" hidden="1" x14ac:dyDescent="0.2">
      <c r="A1155" s="43"/>
      <c r="H1155" s="44"/>
      <c r="J1155" s="4"/>
      <c r="L1155" s="4"/>
      <c r="N1155" s="4"/>
      <c r="P1155" s="45"/>
      <c r="Q1155" s="45"/>
      <c r="R1155" s="46"/>
      <c r="V1155" s="47"/>
    </row>
    <row r="1156" spans="1:22" s="3" customFormat="1" hidden="1" x14ac:dyDescent="0.2">
      <c r="A1156" s="43"/>
      <c r="H1156" s="44"/>
      <c r="J1156" s="4"/>
      <c r="L1156" s="4"/>
      <c r="N1156" s="4"/>
      <c r="P1156" s="45"/>
      <c r="Q1156" s="45"/>
      <c r="R1156" s="46"/>
      <c r="V1156" s="47"/>
    </row>
    <row r="1157" spans="1:22" s="3" customFormat="1" hidden="1" x14ac:dyDescent="0.2">
      <c r="A1157" s="43"/>
      <c r="H1157" s="44"/>
      <c r="J1157" s="4"/>
      <c r="L1157" s="4"/>
      <c r="N1157" s="4"/>
      <c r="P1157" s="45"/>
      <c r="Q1157" s="45"/>
      <c r="R1157" s="46"/>
      <c r="V1157" s="47"/>
    </row>
    <row r="1158" spans="1:22" s="3" customFormat="1" hidden="1" x14ac:dyDescent="0.2">
      <c r="A1158" s="43"/>
      <c r="H1158" s="44"/>
      <c r="J1158" s="4"/>
      <c r="L1158" s="4"/>
      <c r="N1158" s="4"/>
      <c r="P1158" s="45"/>
      <c r="Q1158" s="45"/>
      <c r="R1158" s="46"/>
      <c r="V1158" s="47"/>
    </row>
    <row r="1159" spans="1:22" s="3" customFormat="1" hidden="1" x14ac:dyDescent="0.2">
      <c r="A1159" s="43"/>
      <c r="H1159" s="44"/>
      <c r="J1159" s="4"/>
      <c r="L1159" s="4"/>
      <c r="N1159" s="4"/>
      <c r="P1159" s="45"/>
      <c r="Q1159" s="45"/>
      <c r="R1159" s="46"/>
      <c r="V1159" s="47"/>
    </row>
    <row r="1160" spans="1:22" s="3" customFormat="1" hidden="1" x14ac:dyDescent="0.2">
      <c r="A1160" s="43"/>
      <c r="H1160" s="44"/>
      <c r="J1160" s="4"/>
      <c r="L1160" s="4"/>
      <c r="N1160" s="4"/>
      <c r="P1160" s="45"/>
      <c r="Q1160" s="45"/>
      <c r="R1160" s="46"/>
      <c r="V1160" s="47"/>
    </row>
    <row r="1161" spans="1:22" s="3" customFormat="1" hidden="1" x14ac:dyDescent="0.2">
      <c r="A1161" s="43"/>
      <c r="H1161" s="44"/>
      <c r="J1161" s="4"/>
      <c r="L1161" s="4"/>
      <c r="N1161" s="4"/>
      <c r="P1161" s="45"/>
      <c r="Q1161" s="45"/>
      <c r="R1161" s="46"/>
      <c r="V1161" s="47"/>
    </row>
    <row r="1162" spans="1:22" s="3" customFormat="1" hidden="1" x14ac:dyDescent="0.2">
      <c r="A1162" s="43"/>
      <c r="H1162" s="44"/>
      <c r="J1162" s="4"/>
      <c r="L1162" s="4"/>
      <c r="N1162" s="4"/>
      <c r="P1162" s="45"/>
      <c r="Q1162" s="45"/>
      <c r="R1162" s="46"/>
      <c r="V1162" s="47"/>
    </row>
    <row r="1163" spans="1:22" s="3" customFormat="1" hidden="1" x14ac:dyDescent="0.2">
      <c r="A1163" s="43"/>
      <c r="H1163" s="44"/>
      <c r="J1163" s="4"/>
      <c r="L1163" s="4"/>
      <c r="N1163" s="4"/>
      <c r="P1163" s="45"/>
      <c r="Q1163" s="45"/>
      <c r="R1163" s="46"/>
      <c r="V1163" s="47"/>
    </row>
    <row r="1164" spans="1:22" s="3" customFormat="1" hidden="1" x14ac:dyDescent="0.2">
      <c r="A1164" s="43"/>
      <c r="H1164" s="44"/>
      <c r="J1164" s="4"/>
      <c r="L1164" s="4"/>
      <c r="N1164" s="4"/>
      <c r="P1164" s="45"/>
      <c r="Q1164" s="45"/>
      <c r="R1164" s="46"/>
      <c r="V1164" s="47"/>
    </row>
    <row r="1165" spans="1:22" s="3" customFormat="1" hidden="1" x14ac:dyDescent="0.2">
      <c r="A1165" s="43"/>
      <c r="H1165" s="44"/>
      <c r="J1165" s="4"/>
      <c r="L1165" s="4"/>
      <c r="N1165" s="4"/>
      <c r="P1165" s="45"/>
      <c r="Q1165" s="45"/>
      <c r="R1165" s="46"/>
      <c r="V1165" s="47"/>
    </row>
    <row r="1166" spans="1:22" s="3" customFormat="1" hidden="1" x14ac:dyDescent="0.2">
      <c r="A1166" s="43"/>
      <c r="H1166" s="44"/>
      <c r="J1166" s="4"/>
      <c r="L1166" s="4"/>
      <c r="N1166" s="4"/>
      <c r="P1166" s="45"/>
      <c r="Q1166" s="45"/>
      <c r="R1166" s="46"/>
      <c r="V1166" s="47"/>
    </row>
    <row r="1167" spans="1:22" s="3" customFormat="1" hidden="1" x14ac:dyDescent="0.2">
      <c r="A1167" s="43"/>
      <c r="H1167" s="44"/>
      <c r="J1167" s="4"/>
      <c r="L1167" s="4"/>
      <c r="N1167" s="4"/>
      <c r="P1167" s="45"/>
      <c r="Q1167" s="45"/>
      <c r="R1167" s="46"/>
      <c r="V1167" s="47"/>
    </row>
    <row r="1168" spans="1:22" s="3" customFormat="1" hidden="1" x14ac:dyDescent="0.2">
      <c r="A1168" s="43"/>
      <c r="H1168" s="44"/>
      <c r="J1168" s="4"/>
      <c r="L1168" s="4"/>
      <c r="N1168" s="4"/>
      <c r="P1168" s="45"/>
      <c r="Q1168" s="45"/>
      <c r="R1168" s="46"/>
      <c r="V1168" s="47"/>
    </row>
    <row r="1169" spans="1:22" s="3" customFormat="1" hidden="1" x14ac:dyDescent="0.2">
      <c r="A1169" s="43"/>
      <c r="H1169" s="44"/>
      <c r="J1169" s="4"/>
      <c r="L1169" s="4"/>
      <c r="N1169" s="4"/>
      <c r="P1169" s="45"/>
      <c r="Q1169" s="45"/>
      <c r="R1169" s="46"/>
      <c r="V1169" s="47"/>
    </row>
    <row r="1170" spans="1:22" s="3" customFormat="1" hidden="1" x14ac:dyDescent="0.2">
      <c r="A1170" s="43"/>
      <c r="H1170" s="44"/>
      <c r="J1170" s="4"/>
      <c r="L1170" s="4"/>
      <c r="N1170" s="4"/>
      <c r="P1170" s="45"/>
      <c r="Q1170" s="45"/>
      <c r="R1170" s="46"/>
      <c r="V1170" s="47"/>
    </row>
    <row r="1171" spans="1:22" s="3" customFormat="1" hidden="1" x14ac:dyDescent="0.2">
      <c r="A1171" s="43"/>
      <c r="H1171" s="44"/>
      <c r="J1171" s="4"/>
      <c r="L1171" s="4"/>
      <c r="N1171" s="4"/>
      <c r="P1171" s="45"/>
      <c r="Q1171" s="45"/>
      <c r="R1171" s="46"/>
      <c r="V1171" s="47"/>
    </row>
    <row r="1172" spans="1:22" s="3" customFormat="1" hidden="1" x14ac:dyDescent="0.2">
      <c r="A1172" s="43"/>
      <c r="H1172" s="44"/>
      <c r="J1172" s="4"/>
      <c r="L1172" s="4"/>
      <c r="N1172" s="4"/>
      <c r="P1172" s="45"/>
      <c r="Q1172" s="45"/>
      <c r="R1172" s="46"/>
      <c r="V1172" s="47"/>
    </row>
    <row r="1173" spans="1:22" s="3" customFormat="1" hidden="1" x14ac:dyDescent="0.2">
      <c r="A1173" s="43"/>
      <c r="H1173" s="44"/>
      <c r="J1173" s="4"/>
      <c r="L1173" s="4"/>
      <c r="N1173" s="4"/>
      <c r="P1173" s="45"/>
      <c r="Q1173" s="45"/>
      <c r="R1173" s="46"/>
      <c r="V1173" s="47"/>
    </row>
    <row r="1174" spans="1:22" s="3" customFormat="1" hidden="1" x14ac:dyDescent="0.2">
      <c r="A1174" s="43"/>
      <c r="H1174" s="44"/>
      <c r="J1174" s="4"/>
      <c r="L1174" s="4"/>
      <c r="N1174" s="4"/>
      <c r="P1174" s="45"/>
      <c r="Q1174" s="45"/>
      <c r="R1174" s="46"/>
      <c r="V1174" s="47"/>
    </row>
    <row r="1175" spans="1:22" s="3" customFormat="1" hidden="1" x14ac:dyDescent="0.2">
      <c r="A1175" s="43"/>
      <c r="H1175" s="44"/>
      <c r="J1175" s="4"/>
      <c r="L1175" s="4"/>
      <c r="N1175" s="4"/>
      <c r="P1175" s="45"/>
      <c r="Q1175" s="45"/>
      <c r="R1175" s="46"/>
      <c r="V1175" s="47"/>
    </row>
    <row r="1176" spans="1:22" s="3" customFormat="1" hidden="1" x14ac:dyDescent="0.2">
      <c r="A1176" s="43"/>
      <c r="H1176" s="44"/>
      <c r="J1176" s="4"/>
      <c r="L1176" s="4"/>
      <c r="N1176" s="4"/>
      <c r="P1176" s="45"/>
      <c r="Q1176" s="45"/>
      <c r="R1176" s="46"/>
      <c r="V1176" s="47"/>
    </row>
    <row r="1177" spans="1:22" s="3" customFormat="1" hidden="1" x14ac:dyDescent="0.2">
      <c r="A1177" s="43"/>
      <c r="H1177" s="44"/>
      <c r="J1177" s="4"/>
      <c r="L1177" s="4"/>
      <c r="N1177" s="4"/>
      <c r="P1177" s="45"/>
      <c r="Q1177" s="45"/>
      <c r="R1177" s="46"/>
      <c r="V1177" s="47"/>
    </row>
    <row r="1178" spans="1:22" s="3" customFormat="1" hidden="1" x14ac:dyDescent="0.2">
      <c r="A1178" s="43"/>
      <c r="H1178" s="44"/>
      <c r="J1178" s="4"/>
      <c r="L1178" s="4"/>
      <c r="N1178" s="4"/>
      <c r="P1178" s="45"/>
      <c r="Q1178" s="45"/>
      <c r="R1178" s="46"/>
      <c r="V1178" s="47"/>
    </row>
    <row r="1179" spans="1:22" s="3" customFormat="1" hidden="1" x14ac:dyDescent="0.2">
      <c r="A1179" s="43"/>
      <c r="H1179" s="44"/>
      <c r="J1179" s="4"/>
      <c r="L1179" s="4"/>
      <c r="N1179" s="4"/>
      <c r="P1179" s="45"/>
      <c r="Q1179" s="45"/>
      <c r="R1179" s="46"/>
      <c r="V1179" s="47"/>
    </row>
    <row r="1180" spans="1:22" s="3" customFormat="1" hidden="1" x14ac:dyDescent="0.2">
      <c r="A1180" s="43"/>
      <c r="H1180" s="44"/>
      <c r="J1180" s="4"/>
      <c r="L1180" s="4"/>
      <c r="N1180" s="4"/>
      <c r="P1180" s="45"/>
      <c r="Q1180" s="45"/>
      <c r="R1180" s="46"/>
      <c r="V1180" s="47"/>
    </row>
    <row r="1181" spans="1:22" s="3" customFormat="1" hidden="1" x14ac:dyDescent="0.2">
      <c r="A1181" s="43"/>
      <c r="H1181" s="44"/>
      <c r="J1181" s="4"/>
      <c r="L1181" s="4"/>
      <c r="N1181" s="4"/>
      <c r="P1181" s="45"/>
      <c r="Q1181" s="45"/>
      <c r="R1181" s="46"/>
      <c r="V1181" s="47"/>
    </row>
    <row r="1182" spans="1:22" s="3" customFormat="1" hidden="1" x14ac:dyDescent="0.2">
      <c r="A1182" s="43"/>
      <c r="H1182" s="44"/>
      <c r="J1182" s="4"/>
      <c r="L1182" s="4"/>
      <c r="N1182" s="4"/>
      <c r="P1182" s="45"/>
      <c r="Q1182" s="45"/>
      <c r="R1182" s="46"/>
      <c r="V1182" s="47"/>
    </row>
    <row r="1183" spans="1:22" s="3" customFormat="1" hidden="1" x14ac:dyDescent="0.2">
      <c r="A1183" s="43"/>
      <c r="H1183" s="44"/>
      <c r="J1183" s="4"/>
      <c r="L1183" s="4"/>
      <c r="N1183" s="4"/>
      <c r="P1183" s="45"/>
      <c r="Q1183" s="45"/>
      <c r="R1183" s="46"/>
      <c r="V1183" s="47"/>
    </row>
    <row r="1184" spans="1:22" s="3" customFormat="1" hidden="1" x14ac:dyDescent="0.2">
      <c r="A1184" s="43"/>
      <c r="H1184" s="44"/>
      <c r="J1184" s="4"/>
      <c r="L1184" s="4"/>
      <c r="N1184" s="4"/>
      <c r="P1184" s="45"/>
      <c r="Q1184" s="45"/>
      <c r="R1184" s="46"/>
      <c r="V1184" s="47"/>
    </row>
    <row r="1185" spans="1:22" s="3" customFormat="1" hidden="1" x14ac:dyDescent="0.2">
      <c r="A1185" s="43"/>
      <c r="H1185" s="44"/>
      <c r="J1185" s="4"/>
      <c r="L1185" s="4"/>
      <c r="N1185" s="4"/>
      <c r="P1185" s="45"/>
      <c r="Q1185" s="45"/>
      <c r="R1185" s="46"/>
      <c r="V1185" s="47"/>
    </row>
    <row r="1186" spans="1:22" s="3" customFormat="1" hidden="1" x14ac:dyDescent="0.2">
      <c r="A1186" s="43"/>
      <c r="H1186" s="44"/>
      <c r="J1186" s="4"/>
      <c r="L1186" s="4"/>
      <c r="N1186" s="4"/>
      <c r="P1186" s="45"/>
      <c r="Q1186" s="45"/>
      <c r="R1186" s="46"/>
      <c r="V1186" s="47"/>
    </row>
    <row r="1187" spans="1:22" s="3" customFormat="1" hidden="1" x14ac:dyDescent="0.2">
      <c r="A1187" s="43"/>
      <c r="H1187" s="44"/>
      <c r="J1187" s="4"/>
      <c r="L1187" s="4"/>
      <c r="N1187" s="4"/>
      <c r="P1187" s="45"/>
      <c r="Q1187" s="45"/>
      <c r="R1187" s="46"/>
      <c r="V1187" s="47"/>
    </row>
    <row r="1188" spans="1:22" s="3" customFormat="1" hidden="1" x14ac:dyDescent="0.2">
      <c r="A1188" s="43"/>
      <c r="H1188" s="44"/>
      <c r="J1188" s="4"/>
      <c r="L1188" s="4"/>
      <c r="N1188" s="4"/>
      <c r="P1188" s="45"/>
      <c r="Q1188" s="45"/>
      <c r="R1188" s="46"/>
      <c r="V1188" s="47"/>
    </row>
    <row r="1189" spans="1:22" s="3" customFormat="1" hidden="1" x14ac:dyDescent="0.2">
      <c r="A1189" s="43"/>
      <c r="H1189" s="44"/>
      <c r="J1189" s="4"/>
      <c r="L1189" s="4"/>
      <c r="N1189" s="4"/>
      <c r="P1189" s="45"/>
      <c r="Q1189" s="45"/>
      <c r="R1189" s="46"/>
      <c r="V1189" s="47"/>
    </row>
    <row r="1190" spans="1:22" s="3" customFormat="1" hidden="1" x14ac:dyDescent="0.2">
      <c r="A1190" s="43"/>
      <c r="H1190" s="44"/>
      <c r="J1190" s="4"/>
      <c r="L1190" s="4"/>
      <c r="N1190" s="4"/>
      <c r="P1190" s="45"/>
      <c r="Q1190" s="45"/>
      <c r="R1190" s="46"/>
      <c r="V1190" s="47"/>
    </row>
    <row r="1191" spans="1:22" s="3" customFormat="1" hidden="1" x14ac:dyDescent="0.2">
      <c r="A1191" s="43"/>
      <c r="H1191" s="44"/>
      <c r="J1191" s="4"/>
      <c r="L1191" s="4"/>
      <c r="N1191" s="4"/>
      <c r="P1191" s="45"/>
      <c r="Q1191" s="45"/>
      <c r="R1191" s="46"/>
      <c r="V1191" s="47"/>
    </row>
    <row r="1192" spans="1:22" s="3" customFormat="1" hidden="1" x14ac:dyDescent="0.2">
      <c r="A1192" s="43"/>
      <c r="H1192" s="44"/>
      <c r="J1192" s="4"/>
      <c r="L1192" s="4"/>
      <c r="N1192" s="4"/>
      <c r="P1192" s="45"/>
      <c r="Q1192" s="45"/>
      <c r="R1192" s="46"/>
      <c r="V1192" s="47"/>
    </row>
    <row r="1193" spans="1:22" s="3" customFormat="1" hidden="1" x14ac:dyDescent="0.2">
      <c r="A1193" s="43"/>
      <c r="H1193" s="44"/>
      <c r="J1193" s="4"/>
      <c r="L1193" s="4"/>
      <c r="N1193" s="4"/>
      <c r="P1193" s="45"/>
      <c r="Q1193" s="45"/>
      <c r="R1193" s="46"/>
      <c r="V1193" s="47"/>
    </row>
    <row r="1194" spans="1:22" s="3" customFormat="1" hidden="1" x14ac:dyDescent="0.2">
      <c r="A1194" s="43"/>
      <c r="H1194" s="44"/>
      <c r="J1194" s="4"/>
      <c r="L1194" s="4"/>
      <c r="N1194" s="4"/>
      <c r="P1194" s="45"/>
      <c r="Q1194" s="45"/>
      <c r="R1194" s="46"/>
      <c r="V1194" s="47"/>
    </row>
    <row r="1195" spans="1:22" s="3" customFormat="1" hidden="1" x14ac:dyDescent="0.2">
      <c r="A1195" s="43"/>
      <c r="H1195" s="44"/>
      <c r="J1195" s="4"/>
      <c r="L1195" s="4"/>
      <c r="N1195" s="4"/>
      <c r="P1195" s="45"/>
      <c r="Q1195" s="45"/>
      <c r="R1195" s="46"/>
      <c r="V1195" s="47"/>
    </row>
    <row r="1196" spans="1:22" s="3" customFormat="1" hidden="1" x14ac:dyDescent="0.2">
      <c r="A1196" s="43"/>
      <c r="H1196" s="44"/>
      <c r="J1196" s="4"/>
      <c r="L1196" s="4"/>
      <c r="N1196" s="4"/>
      <c r="P1196" s="45"/>
      <c r="Q1196" s="45"/>
      <c r="R1196" s="46"/>
      <c r="V1196" s="47"/>
    </row>
    <row r="1197" spans="1:22" s="3" customFormat="1" hidden="1" x14ac:dyDescent="0.2">
      <c r="A1197" s="43"/>
      <c r="H1197" s="44"/>
      <c r="J1197" s="4"/>
      <c r="L1197" s="4"/>
      <c r="N1197" s="4"/>
      <c r="P1197" s="45"/>
      <c r="Q1197" s="45"/>
      <c r="R1197" s="46"/>
      <c r="V1197" s="47"/>
    </row>
    <row r="1198" spans="1:22" s="3" customFormat="1" hidden="1" x14ac:dyDescent="0.2">
      <c r="A1198" s="43"/>
      <c r="H1198" s="44"/>
      <c r="J1198" s="4"/>
      <c r="L1198" s="4"/>
      <c r="N1198" s="4"/>
      <c r="P1198" s="45"/>
      <c r="Q1198" s="45"/>
      <c r="R1198" s="46"/>
      <c r="V1198" s="47"/>
    </row>
    <row r="1199" spans="1:22" s="3" customFormat="1" hidden="1" x14ac:dyDescent="0.2">
      <c r="A1199" s="43"/>
      <c r="H1199" s="44"/>
      <c r="J1199" s="4"/>
      <c r="L1199" s="4"/>
      <c r="N1199" s="4"/>
      <c r="P1199" s="45"/>
      <c r="Q1199" s="45"/>
      <c r="R1199" s="46"/>
      <c r="V1199" s="47"/>
    </row>
    <row r="1200" spans="1:22" s="3" customFormat="1" hidden="1" x14ac:dyDescent="0.2">
      <c r="A1200" s="43"/>
      <c r="H1200" s="44"/>
      <c r="J1200" s="4"/>
      <c r="L1200" s="4"/>
      <c r="N1200" s="4"/>
      <c r="P1200" s="45"/>
      <c r="Q1200" s="45"/>
      <c r="R1200" s="46"/>
      <c r="V1200" s="47"/>
    </row>
    <row r="1201" spans="1:22" s="3" customFormat="1" hidden="1" x14ac:dyDescent="0.2">
      <c r="A1201" s="43"/>
      <c r="H1201" s="44"/>
      <c r="J1201" s="4"/>
      <c r="L1201" s="4"/>
      <c r="N1201" s="4"/>
      <c r="P1201" s="45"/>
      <c r="Q1201" s="45"/>
      <c r="R1201" s="46"/>
      <c r="V1201" s="47"/>
    </row>
    <row r="1202" spans="1:22" s="3" customFormat="1" hidden="1" x14ac:dyDescent="0.2">
      <c r="A1202" s="43"/>
      <c r="H1202" s="44"/>
      <c r="J1202" s="4"/>
      <c r="L1202" s="4"/>
      <c r="N1202" s="4"/>
      <c r="P1202" s="45"/>
      <c r="Q1202" s="45"/>
      <c r="R1202" s="46"/>
      <c r="V1202" s="47"/>
    </row>
    <row r="1203" spans="1:22" s="3" customFormat="1" hidden="1" x14ac:dyDescent="0.2">
      <c r="A1203" s="43"/>
      <c r="H1203" s="44"/>
      <c r="J1203" s="4"/>
      <c r="L1203" s="4"/>
      <c r="N1203" s="4"/>
      <c r="P1203" s="45"/>
      <c r="Q1203" s="45"/>
      <c r="R1203" s="46"/>
      <c r="V1203" s="47"/>
    </row>
    <row r="1204" spans="1:22" s="3" customFormat="1" hidden="1" x14ac:dyDescent="0.2">
      <c r="A1204" s="43"/>
      <c r="H1204" s="44"/>
      <c r="J1204" s="4"/>
      <c r="L1204" s="4"/>
      <c r="N1204" s="4"/>
      <c r="P1204" s="45"/>
      <c r="Q1204" s="45"/>
      <c r="R1204" s="46"/>
      <c r="V1204" s="47"/>
    </row>
    <row r="1205" spans="1:22" s="3" customFormat="1" hidden="1" x14ac:dyDescent="0.2">
      <c r="A1205" s="43"/>
      <c r="H1205" s="44"/>
      <c r="J1205" s="4"/>
      <c r="L1205" s="4"/>
      <c r="N1205" s="4"/>
      <c r="P1205" s="45"/>
      <c r="Q1205" s="45"/>
      <c r="R1205" s="46"/>
      <c r="V1205" s="47"/>
    </row>
    <row r="1206" spans="1:22" s="3" customFormat="1" hidden="1" x14ac:dyDescent="0.2">
      <c r="A1206" s="43"/>
      <c r="H1206" s="44"/>
      <c r="J1206" s="4"/>
      <c r="L1206" s="4"/>
      <c r="N1206" s="4"/>
      <c r="P1206" s="45"/>
      <c r="Q1206" s="45"/>
      <c r="R1206" s="46"/>
      <c r="V1206" s="47"/>
    </row>
    <row r="1207" spans="1:22" s="3" customFormat="1" hidden="1" x14ac:dyDescent="0.2">
      <c r="A1207" s="43"/>
      <c r="H1207" s="44"/>
      <c r="J1207" s="4"/>
      <c r="L1207" s="4"/>
      <c r="N1207" s="4"/>
      <c r="P1207" s="45"/>
      <c r="Q1207" s="45"/>
      <c r="R1207" s="46"/>
      <c r="V1207" s="47"/>
    </row>
    <row r="1208" spans="1:22" s="43" customFormat="1" ht="11.25" customHeight="1" x14ac:dyDescent="0.2">
      <c r="J1208" s="240"/>
      <c r="L1208" s="240"/>
      <c r="N1208" s="240"/>
    </row>
    <row r="1209" spans="1:22" s="43" customFormat="1" x14ac:dyDescent="0.2">
      <c r="J1209" s="240"/>
      <c r="L1209" s="240"/>
      <c r="N1209" s="240"/>
    </row>
    <row r="1210" spans="1:22" s="43" customFormat="1" x14ac:dyDescent="0.2">
      <c r="J1210" s="240"/>
      <c r="L1210" s="240"/>
      <c r="N1210" s="240"/>
    </row>
    <row r="1211" spans="1:22" x14ac:dyDescent="0.2">
      <c r="B1211" s="43"/>
      <c r="N1211" s="240"/>
      <c r="R1211" s="43"/>
    </row>
    <row r="1212" spans="1:22" x14ac:dyDescent="0.2">
      <c r="B1212" s="43"/>
      <c r="G1212" s="43"/>
      <c r="H1212" s="43"/>
      <c r="I1212" s="43"/>
      <c r="J1212" s="240"/>
      <c r="K1212" s="43"/>
      <c r="L1212" s="240"/>
      <c r="M1212" s="43"/>
      <c r="N1212" s="240"/>
      <c r="O1212" s="43"/>
      <c r="P1212" s="43"/>
      <c r="Q1212" s="43"/>
      <c r="R1212" s="43"/>
      <c r="S1212" s="43"/>
      <c r="T1212" s="43"/>
    </row>
    <row r="1213" spans="1:22" x14ac:dyDescent="0.2">
      <c r="B1213" s="43"/>
      <c r="G1213" s="43"/>
      <c r="H1213" s="43"/>
      <c r="I1213" s="43"/>
      <c r="J1213" s="240"/>
      <c r="K1213" s="43"/>
      <c r="L1213" s="240"/>
      <c r="M1213" s="43"/>
      <c r="N1213" s="240"/>
      <c r="O1213" s="43"/>
      <c r="P1213" s="43"/>
      <c r="Q1213" s="43"/>
      <c r="R1213" s="43"/>
      <c r="S1213" s="43"/>
      <c r="T1213" s="43"/>
    </row>
    <row r="1214" spans="1:22" x14ac:dyDescent="0.2">
      <c r="B1214" s="43"/>
      <c r="G1214" s="43"/>
      <c r="H1214" s="43"/>
      <c r="I1214" s="43"/>
      <c r="J1214" s="240"/>
      <c r="K1214" s="43"/>
      <c r="L1214" s="240"/>
      <c r="M1214" s="43"/>
      <c r="N1214" s="240"/>
      <c r="O1214" s="43"/>
      <c r="P1214" s="43"/>
      <c r="Q1214" s="43"/>
      <c r="R1214" s="43"/>
      <c r="S1214" s="43"/>
      <c r="T1214" s="43"/>
    </row>
    <row r="1215" spans="1:22" x14ac:dyDescent="0.2"/>
    <row r="1216" spans="1:22"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sheetData>
  <sheetProtection selectLockedCells="1"/>
  <mergeCells count="1">
    <mergeCell ref="B5:W5"/>
  </mergeCells>
  <pageMargins left="0.70866141732283472" right="0.70866141732283472" top="0.74803149606299213" bottom="0.74803149606299213" header="0.31496062992125984" footer="0.31496062992125984"/>
  <pageSetup paperSize="8" scale="42"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5"/>
  <sheetViews>
    <sheetView topLeftCell="A3" zoomScale="85" zoomScaleNormal="85" workbookViewId="0">
      <selection activeCell="D17" sqref="D17"/>
    </sheetView>
  </sheetViews>
  <sheetFormatPr defaultColWidth="9.140625" defaultRowHeight="12.75" x14ac:dyDescent="0.2"/>
  <cols>
    <col min="1" max="1" width="3.7109375" style="3" customWidth="1"/>
    <col min="2" max="2" width="87.85546875" style="3" customWidth="1"/>
    <col min="3" max="3" width="10.28515625" style="3" customWidth="1"/>
    <col min="4" max="4" width="20.85546875" style="243" customWidth="1"/>
    <col min="5" max="5" width="9.140625" style="3"/>
    <col min="6" max="6" width="20.85546875" style="3" customWidth="1"/>
    <col min="7" max="7" width="9" style="45" customWidth="1"/>
    <col min="8" max="8" width="20.85546875" style="3" customWidth="1"/>
    <col min="9" max="9" width="9" style="45" customWidth="1"/>
    <col min="10" max="10" width="20.85546875" style="3" customWidth="1"/>
    <col min="11" max="11" width="9" style="45" customWidth="1"/>
    <col min="12" max="12" width="20.85546875" style="3" customWidth="1"/>
    <col min="13" max="13" width="9" style="45" customWidth="1"/>
    <col min="14" max="14" width="22.7109375" style="3" customWidth="1"/>
    <col min="15" max="16384" width="9.140625" style="3"/>
  </cols>
  <sheetData>
    <row r="1" spans="2:14" ht="81.75" customHeight="1" x14ac:dyDescent="0.2"/>
    <row r="2" spans="2:14" ht="45.75" customHeight="1" thickBot="1" x14ac:dyDescent="0.35">
      <c r="B2" s="244" t="s">
        <v>336</v>
      </c>
    </row>
    <row r="3" spans="2:14" ht="45.75" customHeight="1" thickBot="1" x14ac:dyDescent="0.35">
      <c r="B3" s="244"/>
      <c r="F3" s="245"/>
      <c r="G3" s="246"/>
      <c r="H3" s="247" t="s">
        <v>294</v>
      </c>
      <c r="I3" s="248"/>
      <c r="J3" s="249"/>
      <c r="K3" s="246"/>
      <c r="L3" s="249"/>
      <c r="M3" s="246"/>
      <c r="N3" s="250"/>
    </row>
    <row r="4" spans="2:14" ht="45.75" customHeight="1" x14ac:dyDescent="0.3">
      <c r="B4" s="244"/>
      <c r="F4" s="251"/>
      <c r="G4" s="252"/>
      <c r="H4" s="253"/>
      <c r="I4" s="254"/>
      <c r="J4" s="255"/>
      <c r="K4" s="252"/>
      <c r="L4" s="255"/>
      <c r="M4" s="252"/>
      <c r="N4" s="256"/>
    </row>
    <row r="5" spans="2:14" ht="30" customHeight="1" thickBot="1" x14ac:dyDescent="0.35">
      <c r="B5" s="244"/>
      <c r="F5" s="257"/>
      <c r="N5" s="258"/>
    </row>
    <row r="6" spans="2:14" ht="63.75" thickBot="1" x14ac:dyDescent="0.25">
      <c r="B6" s="259" t="s">
        <v>295</v>
      </c>
      <c r="D6" s="260" t="s">
        <v>296</v>
      </c>
      <c r="F6" s="260" t="s">
        <v>297</v>
      </c>
      <c r="H6" s="260" t="s">
        <v>298</v>
      </c>
      <c r="J6" s="260" t="s">
        <v>299</v>
      </c>
      <c r="L6" s="260" t="s">
        <v>300</v>
      </c>
      <c r="N6" s="261" t="s">
        <v>301</v>
      </c>
    </row>
    <row r="7" spans="2:14" ht="21.75" customHeight="1" thickBot="1" x14ac:dyDescent="0.25">
      <c r="F7" s="257"/>
      <c r="N7" s="258"/>
    </row>
    <row r="8" spans="2:14" s="46" customFormat="1" ht="15.75" thickBot="1" x14ac:dyDescent="0.25">
      <c r="B8" s="262" t="s">
        <v>346</v>
      </c>
      <c r="C8" s="263"/>
      <c r="D8" s="264">
        <v>0</v>
      </c>
      <c r="F8" s="265">
        <f>D8</f>
        <v>0</v>
      </c>
      <c r="G8" s="3"/>
      <c r="H8" s="266">
        <v>0</v>
      </c>
      <c r="I8" s="3"/>
      <c r="J8" s="266">
        <v>0</v>
      </c>
      <c r="K8" s="3"/>
      <c r="L8" s="266">
        <v>0</v>
      </c>
      <c r="M8" s="3"/>
      <c r="N8" s="267">
        <f>SUM(F8:M8)</f>
        <v>0</v>
      </c>
    </row>
    <row r="9" spans="2:14" ht="18.75" thickBot="1" x14ac:dyDescent="0.3">
      <c r="B9" s="268"/>
      <c r="C9" s="53"/>
      <c r="D9" s="269"/>
      <c r="F9" s="270"/>
      <c r="G9" s="269"/>
      <c r="H9" s="271"/>
      <c r="I9" s="269"/>
      <c r="J9" s="271"/>
      <c r="K9" s="269"/>
      <c r="L9" s="271"/>
      <c r="M9" s="269"/>
      <c r="N9" s="272"/>
    </row>
    <row r="10" spans="2:14" s="46" customFormat="1" ht="139.5" customHeight="1" thickBot="1" x14ac:dyDescent="0.25">
      <c r="B10" s="273" t="s">
        <v>332</v>
      </c>
      <c r="C10" s="263"/>
      <c r="D10" s="264">
        <v>0</v>
      </c>
      <c r="F10" s="265">
        <f>D10</f>
        <v>0</v>
      </c>
      <c r="G10" s="3"/>
      <c r="H10" s="266">
        <v>0</v>
      </c>
      <c r="I10" s="3"/>
      <c r="J10" s="266">
        <v>0</v>
      </c>
      <c r="K10" s="3"/>
      <c r="L10" s="266">
        <v>0</v>
      </c>
      <c r="M10" s="3"/>
      <c r="N10" s="274">
        <f>SUM(F10:M10)</f>
        <v>0</v>
      </c>
    </row>
    <row r="11" spans="2:14" s="46" customFormat="1" ht="17.25" customHeight="1" thickBot="1" x14ac:dyDescent="0.25">
      <c r="B11" s="275"/>
      <c r="C11" s="276"/>
      <c r="D11" s="277"/>
      <c r="F11" s="278"/>
      <c r="G11" s="277"/>
      <c r="H11" s="279"/>
      <c r="I11" s="277"/>
      <c r="J11" s="279"/>
      <c r="K11" s="277"/>
      <c r="L11" s="279"/>
      <c r="M11" s="277"/>
      <c r="N11" s="280"/>
    </row>
    <row r="12" spans="2:14" ht="16.5" thickBot="1" x14ac:dyDescent="0.3">
      <c r="B12" s="281" t="s">
        <v>302</v>
      </c>
      <c r="D12" s="282">
        <f>IF(D10&gt;(0.1*(D8-D10)),D8-D10,D8)</f>
        <v>0</v>
      </c>
      <c r="F12" s="283">
        <f>D12</f>
        <v>0</v>
      </c>
      <c r="G12" s="3"/>
      <c r="H12" s="283">
        <f t="shared" ref="H12:L12" si="0">IF(H10&gt;(0.1*(H8-H10)),H8-H10,H8)</f>
        <v>0</v>
      </c>
      <c r="I12" s="3"/>
      <c r="J12" s="283">
        <f t="shared" si="0"/>
        <v>0</v>
      </c>
      <c r="K12" s="284"/>
      <c r="L12" s="283">
        <f t="shared" si="0"/>
        <v>0</v>
      </c>
      <c r="M12" s="284"/>
      <c r="N12" s="267">
        <f>SUM(F12:M12)</f>
        <v>0</v>
      </c>
    </row>
    <row r="13" spans="2:14" ht="15.75" x14ac:dyDescent="0.25">
      <c r="B13" s="285"/>
      <c r="D13" s="286"/>
      <c r="F13" s="287"/>
      <c r="H13" s="288"/>
      <c r="J13" s="288"/>
      <c r="L13" s="288"/>
      <c r="N13" s="289"/>
    </row>
    <row r="14" spans="2:14" ht="14.25" x14ac:dyDescent="0.2">
      <c r="D14" s="286"/>
      <c r="F14" s="287"/>
      <c r="H14" s="288"/>
      <c r="J14" s="288"/>
      <c r="L14" s="288"/>
      <c r="N14" s="289"/>
    </row>
    <row r="15" spans="2:14" s="285" customFormat="1" ht="20.25" x14ac:dyDescent="0.3">
      <c r="B15" s="290" t="s">
        <v>303</v>
      </c>
      <c r="D15" s="291"/>
      <c r="F15" s="292"/>
      <c r="G15" s="293"/>
      <c r="H15" s="294"/>
      <c r="I15" s="293"/>
      <c r="J15" s="294"/>
      <c r="K15" s="293"/>
      <c r="L15" s="294"/>
      <c r="M15" s="293"/>
      <c r="N15" s="295"/>
    </row>
    <row r="16" spans="2:14" ht="15" thickBot="1" x14ac:dyDescent="0.25">
      <c r="D16" s="286"/>
      <c r="F16" s="287"/>
      <c r="H16" s="296"/>
      <c r="J16" s="296"/>
      <c r="L16" s="296"/>
      <c r="N16" s="297"/>
    </row>
    <row r="17" spans="1:16" s="196" customFormat="1" ht="15" thickBot="1" x14ac:dyDescent="0.25">
      <c r="B17" s="88" t="s">
        <v>304</v>
      </c>
      <c r="C17" s="298"/>
      <c r="D17" s="299"/>
      <c r="F17" s="300">
        <f>D17</f>
        <v>0</v>
      </c>
      <c r="G17" s="27"/>
      <c r="H17" s="301"/>
      <c r="I17" s="27"/>
      <c r="J17" s="301"/>
      <c r="K17" s="27"/>
      <c r="L17" s="301"/>
      <c r="M17" s="27"/>
      <c r="N17" s="302">
        <f>F17</f>
        <v>0</v>
      </c>
    </row>
    <row r="18" spans="1:16" s="196" customFormat="1" ht="16.5" thickBot="1" x14ac:dyDescent="0.3">
      <c r="B18" s="88" t="s">
        <v>305</v>
      </c>
      <c r="C18" s="303"/>
      <c r="D18" s="304"/>
      <c r="F18" s="292"/>
      <c r="G18" s="305"/>
      <c r="H18" s="306">
        <v>0</v>
      </c>
      <c r="I18" s="303"/>
      <c r="J18" s="306">
        <v>0</v>
      </c>
      <c r="K18" s="307"/>
      <c r="L18" s="306">
        <v>0</v>
      </c>
      <c r="M18" s="303"/>
      <c r="N18" s="308">
        <f>F18+H18+J18+L18</f>
        <v>0</v>
      </c>
    </row>
    <row r="19" spans="1:16" s="196" customFormat="1" ht="16.5" thickBot="1" x14ac:dyDescent="0.3">
      <c r="B19" s="88" t="s">
        <v>306</v>
      </c>
      <c r="C19" s="303"/>
      <c r="D19" s="304"/>
      <c r="F19" s="292"/>
      <c r="G19" s="305"/>
      <c r="H19" s="296"/>
      <c r="I19" s="296"/>
      <c r="J19" s="296"/>
      <c r="K19" s="296"/>
      <c r="L19" s="296"/>
      <c r="M19" s="303"/>
      <c r="N19" s="309">
        <f>N17+N18</f>
        <v>0</v>
      </c>
    </row>
    <row r="20" spans="1:16" s="196" customFormat="1" ht="26.25" customHeight="1" thickBot="1" x14ac:dyDescent="0.3">
      <c r="B20" s="310" t="s">
        <v>347</v>
      </c>
      <c r="C20" s="298"/>
      <c r="D20" s="311">
        <f>SUM(D8/100*3)</f>
        <v>0</v>
      </c>
      <c r="E20" s="10"/>
      <c r="F20" s="312">
        <f>D20</f>
        <v>0</v>
      </c>
      <c r="G20" s="313"/>
      <c r="H20" s="312">
        <f>H12*0.017</f>
        <v>0</v>
      </c>
      <c r="I20" s="313"/>
      <c r="J20" s="312">
        <f>J12*0.017</f>
        <v>0</v>
      </c>
      <c r="K20" s="313"/>
      <c r="L20" s="312">
        <f>L12*0.017</f>
        <v>0</v>
      </c>
      <c r="M20" s="11"/>
      <c r="N20" s="314">
        <f>SUM(F20:M20)</f>
        <v>0</v>
      </c>
      <c r="O20" s="10"/>
      <c r="P20" s="10"/>
    </row>
    <row r="21" spans="1:16" s="196" customFormat="1" ht="15" thickBot="1" x14ac:dyDescent="0.25">
      <c r="C21" s="27"/>
      <c r="D21" s="315"/>
      <c r="E21" s="10"/>
      <c r="F21" s="316"/>
      <c r="G21" s="11"/>
      <c r="H21" s="10"/>
      <c r="I21" s="11"/>
      <c r="J21" s="10"/>
      <c r="K21" s="11"/>
      <c r="L21" s="10"/>
      <c r="M21" s="11"/>
      <c r="N21" s="317"/>
      <c r="O21" s="10"/>
      <c r="P21" s="10"/>
    </row>
    <row r="22" spans="1:16" s="196" customFormat="1" ht="15" thickBot="1" x14ac:dyDescent="0.25">
      <c r="B22" s="88" t="s">
        <v>307</v>
      </c>
      <c r="C22" s="298"/>
      <c r="D22" s="299">
        <f>IF(D17&gt;D20,D17-D20,0)</f>
        <v>0</v>
      </c>
      <c r="E22" s="10"/>
      <c r="F22" s="318"/>
      <c r="G22" s="123"/>
      <c r="H22" s="123"/>
      <c r="I22" s="123"/>
      <c r="J22" s="123"/>
      <c r="K22" s="123"/>
      <c r="L22" s="123"/>
      <c r="M22" s="319"/>
      <c r="N22" s="299">
        <f>IF(N19&gt;N20,N19-N20,0)</f>
        <v>0</v>
      </c>
      <c r="O22" s="10"/>
      <c r="P22" s="10"/>
    </row>
    <row r="23" spans="1:16" s="196" customFormat="1" ht="15" thickBot="1" x14ac:dyDescent="0.25">
      <c r="C23" s="298"/>
      <c r="D23" s="320"/>
      <c r="E23" s="10"/>
      <c r="F23" s="318"/>
      <c r="G23" s="123"/>
      <c r="H23" s="123"/>
      <c r="I23" s="123"/>
      <c r="J23" s="123"/>
      <c r="K23" s="123"/>
      <c r="L23" s="123"/>
      <c r="M23" s="319"/>
      <c r="N23" s="321"/>
      <c r="O23" s="10"/>
      <c r="P23" s="10"/>
    </row>
    <row r="24" spans="1:16" s="285" customFormat="1" ht="16.5" thickBot="1" x14ac:dyDescent="0.3">
      <c r="B24" s="281" t="s">
        <v>308</v>
      </c>
      <c r="D24" s="322">
        <f>0.8*D22</f>
        <v>0</v>
      </c>
      <c r="E24" s="323"/>
      <c r="F24" s="318"/>
      <c r="G24" s="123"/>
      <c r="H24" s="123"/>
      <c r="I24" s="123"/>
      <c r="J24" s="123"/>
      <c r="K24" s="123"/>
      <c r="L24" s="123"/>
      <c r="M24" s="319"/>
      <c r="N24" s="322">
        <f t="shared" ref="N24" si="1">0.8*N22</f>
        <v>0</v>
      </c>
      <c r="O24" s="323"/>
      <c r="P24" s="323"/>
    </row>
    <row r="25" spans="1:16" s="324" customFormat="1" ht="17.25" customHeight="1" thickBot="1" x14ac:dyDescent="0.4">
      <c r="E25" s="325"/>
      <c r="F25" s="326"/>
      <c r="G25" s="327"/>
      <c r="H25" s="327"/>
      <c r="I25" s="327"/>
      <c r="J25" s="327"/>
      <c r="K25" s="327"/>
      <c r="L25" s="327"/>
      <c r="M25" s="327"/>
      <c r="N25" s="328"/>
      <c r="O25" s="325"/>
      <c r="P25" s="325"/>
    </row>
    <row r="26" spans="1:16" ht="55.5" customHeight="1" x14ac:dyDescent="0.35">
      <c r="A26" s="324"/>
      <c r="B26" s="324"/>
      <c r="C26" s="324"/>
      <c r="D26" s="343" t="str">
        <f>IF(D20&gt;D17,"U heeft nog " &amp; TEXT(D20-D17,"€ #.#00") &amp; " vrije WKR-ruimte over. U kunt overwegen met toepassing van het cafetariamodel belast brutoloon om te zetten in een netto vrije werkkostenvergoeding. De Belastingdienst staat dit toe, in ieder geval tot maximaal € 2.400 per werknemer per jaar.","")</f>
        <v/>
      </c>
      <c r="E26" s="343"/>
      <c r="F26" s="343"/>
      <c r="G26" s="343"/>
      <c r="H26" s="343"/>
      <c r="I26" s="343"/>
      <c r="J26" s="343"/>
      <c r="K26" s="329"/>
      <c r="M26" s="329"/>
    </row>
    <row r="27" spans="1:16" ht="24" customHeight="1" x14ac:dyDescent="0.2">
      <c r="B27" s="330" t="s">
        <v>309</v>
      </c>
      <c r="F27" s="219"/>
    </row>
    <row r="28" spans="1:16" ht="33" customHeight="1" x14ac:dyDescent="0.2">
      <c r="B28" s="331" t="s">
        <v>310</v>
      </c>
      <c r="C28" s="332"/>
      <c r="D28" s="332"/>
      <c r="F28" s="333" t="s">
        <v>333</v>
      </c>
      <c r="G28" s="332"/>
      <c r="H28" s="332"/>
      <c r="I28" s="332"/>
      <c r="J28" s="332"/>
      <c r="K28" s="332"/>
      <c r="L28" s="332"/>
      <c r="M28" s="332"/>
      <c r="N28" s="332"/>
    </row>
    <row r="29" spans="1:16" ht="15.75" customHeight="1" x14ac:dyDescent="0.2">
      <c r="B29" s="334"/>
      <c r="C29" s="335"/>
      <c r="D29" s="335"/>
      <c r="F29" s="335"/>
      <c r="G29" s="335"/>
      <c r="H29" s="335"/>
      <c r="I29" s="335"/>
      <c r="J29" s="335"/>
      <c r="K29" s="335"/>
      <c r="L29" s="335"/>
      <c r="M29" s="335"/>
      <c r="N29" s="335"/>
    </row>
    <row r="30" spans="1:16" s="43" customFormat="1" ht="72.75" customHeight="1" x14ac:dyDescent="0.2">
      <c r="A30" s="196"/>
      <c r="B30" s="331" t="s">
        <v>311</v>
      </c>
      <c r="C30" s="336"/>
      <c r="D30" s="336"/>
      <c r="F30" s="336"/>
      <c r="G30" s="336"/>
      <c r="H30" s="337"/>
      <c r="I30" s="336"/>
      <c r="J30" s="337"/>
      <c r="K30" s="336"/>
      <c r="L30" s="337"/>
      <c r="M30" s="336"/>
      <c r="N30" s="337"/>
    </row>
    <row r="31" spans="1:16" x14ac:dyDescent="0.2">
      <c r="B31" s="43"/>
      <c r="D31" s="3"/>
      <c r="G31" s="3"/>
      <c r="I31" s="3"/>
      <c r="K31" s="3"/>
      <c r="M31" s="3"/>
    </row>
    <row r="32" spans="1:16" ht="21" customHeight="1" x14ac:dyDescent="0.2">
      <c r="B32" s="338"/>
      <c r="D32" s="3"/>
      <c r="G32" s="3"/>
      <c r="I32" s="3"/>
      <c r="K32" s="3"/>
      <c r="M32" s="3"/>
    </row>
    <row r="33" spans="2:13" ht="85.5" customHeight="1" x14ac:dyDescent="0.2">
      <c r="B33" s="339"/>
      <c r="D33" s="3"/>
      <c r="G33" s="3"/>
      <c r="I33" s="3"/>
      <c r="K33" s="3"/>
      <c r="M33" s="3"/>
    </row>
    <row r="34" spans="2:13" ht="52.5" customHeight="1" x14ac:dyDescent="0.2">
      <c r="B34" s="340"/>
      <c r="D34" s="3"/>
      <c r="G34" s="3"/>
      <c r="I34" s="3"/>
      <c r="K34" s="3"/>
      <c r="M34" s="3"/>
    </row>
    <row r="35" spans="2:13" x14ac:dyDescent="0.2">
      <c r="B35" s="43"/>
      <c r="D35" s="3"/>
      <c r="G35" s="3"/>
      <c r="I35" s="3"/>
      <c r="K35" s="3"/>
      <c r="M35" s="3"/>
    </row>
  </sheetData>
  <sheetProtection selectLockedCells="1"/>
  <mergeCells count="1">
    <mergeCell ref="D26:J26"/>
  </mergeCells>
  <conditionalFormatting sqref="D26 F26:J26">
    <cfRule type="expression" dxfId="0" priority="1">
      <formula>IF(D20&gt;D17,TRUE)</formula>
    </cfRule>
  </conditionalFormatting>
  <pageMargins left="0.70866141732283472" right="0.70866141732283472" top="0.74803149606299213" bottom="0.74803149606299213" header="0.31496062992125984" footer="0.31496062992125984"/>
  <pageSetup paperSize="9" scale="42" orientation="landscape" r:id="rId1"/>
  <ignoredErrors>
    <ignoredError sqref="N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2B8C29933E5146834618807921A8AC" ma:contentTypeVersion="2" ma:contentTypeDescription="Create a new document." ma:contentTypeScope="" ma:versionID="0ad4134ef7a70c90f3c68ff0eea6aadc">
  <xsd:schema xmlns:xsd="http://www.w3.org/2001/XMLSchema" xmlns:xs="http://www.w3.org/2001/XMLSchema" xmlns:p="http://schemas.microsoft.com/office/2006/metadata/properties" xmlns:ns2="2c5dfc69-d4ed-4a9b-824d-9ad3119027dc" targetNamespace="http://schemas.microsoft.com/office/2006/metadata/properties" ma:root="true" ma:fieldsID="c60154e61cdd4f06f913cfffbc25a36a" ns2:_="">
    <xsd:import namespace="2c5dfc69-d4ed-4a9b-824d-9ad3119027d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dfc69-d4ed-4a9b-824d-9ad3119027d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B40D08-C590-4E95-B74A-19B98BC87083}">
  <ds:schemaRefs>
    <ds:schemaRef ds:uri="2c5dfc69-d4ed-4a9b-824d-9ad3119027dc"/>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11CDD48-E00F-4F77-A58E-64C617B7A149}">
  <ds:schemaRefs>
    <ds:schemaRef ds:uri="http://schemas.microsoft.com/sharepoint/v3/contenttype/forms"/>
  </ds:schemaRefs>
</ds:datastoreItem>
</file>

<file path=customXml/itemProps3.xml><?xml version="1.0" encoding="utf-8"?>
<ds:datastoreItem xmlns:ds="http://schemas.openxmlformats.org/officeDocument/2006/customXml" ds:itemID="{B5D645E8-F78F-4ACA-9FE0-DE7AD8A9C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dfc69-d4ed-4a9b-824d-9ad3119027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3</vt:i4>
      </vt:variant>
    </vt:vector>
  </HeadingPairs>
  <TitlesOfParts>
    <vt:vector size="5" baseType="lpstr">
      <vt:lpstr>Invoer werkkosten</vt:lpstr>
      <vt:lpstr>Uitkomst</vt:lpstr>
      <vt:lpstr>'Invoer werkkosten'!Afdrukbereik</vt:lpstr>
      <vt:lpstr>Uitkomst!Afdrukbereik</vt:lpstr>
      <vt:lpstr>'Invoer werkkosten'!Afdruktitels</vt:lpstr>
    </vt:vector>
  </TitlesOfParts>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Werkkostentool</dc:title>
  <dc:creator>Theo van Schendel</dc:creator>
  <cp:lastModifiedBy>Bert Hulsebosch</cp:lastModifiedBy>
  <cp:revision/>
  <dcterms:created xsi:type="dcterms:W3CDTF">2010-04-15T09:24:33Z</dcterms:created>
  <dcterms:modified xsi:type="dcterms:W3CDTF">2023-10-03T10:28:31Z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0x010100692B8C29933E5146834618807921A8AC</vt:lpwstr>
  </property>
</Properties>
</file>